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 DATA YULIF\Materi Kuliah S1&amp; S2-Darmajaya\Materi Fuzzy Logic\Fuzzy Logic_Genap_2017-2018\"/>
    </mc:Choice>
  </mc:AlternateContent>
  <bookViews>
    <workbookView xWindow="360" yWindow="300" windowWidth="18735" windowHeight="7875"/>
  </bookViews>
  <sheets>
    <sheet name="perhitungan FAM" sheetId="23" r:id="rId1"/>
  </sheets>
  <calcPr calcId="162913"/>
</workbook>
</file>

<file path=xl/calcChain.xml><?xml version="1.0" encoding="utf-8"?>
<calcChain xmlns="http://schemas.openxmlformats.org/spreadsheetml/2006/main">
  <c r="C57" i="23" l="1"/>
  <c r="U58" i="23" s="1"/>
  <c r="B57" i="23"/>
  <c r="R58" i="23" s="1"/>
  <c r="A57" i="23"/>
  <c r="M58" i="23" s="1"/>
  <c r="T58" i="23" l="1"/>
  <c r="L58" i="23"/>
  <c r="Q58" i="23"/>
  <c r="P58" i="23"/>
  <c r="Q34" i="23"/>
  <c r="E71" i="23" s="1"/>
  <c r="P34" i="23"/>
  <c r="N34" i="23"/>
  <c r="E69" i="23" s="1"/>
  <c r="M34" i="23"/>
  <c r="K34" i="23"/>
  <c r="E67" i="23" s="1"/>
  <c r="J34" i="23"/>
  <c r="H34" i="23"/>
  <c r="E65" i="23" s="1"/>
  <c r="G34" i="23"/>
  <c r="E34" i="23"/>
  <c r="E63" i="23" s="1"/>
  <c r="D34" i="23"/>
  <c r="B34" i="23"/>
  <c r="E61" i="23" s="1"/>
  <c r="A34" i="23"/>
  <c r="Q30" i="23"/>
  <c r="E59" i="23" s="1"/>
  <c r="P30" i="23"/>
  <c r="E58" i="23" s="1"/>
  <c r="N30" i="23"/>
  <c r="E57" i="23" s="1"/>
  <c r="J106" i="23" s="1"/>
  <c r="M30" i="23"/>
  <c r="K30" i="23"/>
  <c r="E55" i="23" s="1"/>
  <c r="J30" i="23"/>
  <c r="H30" i="23"/>
  <c r="E53" i="23" s="1"/>
  <c r="G30" i="23"/>
  <c r="E30" i="23"/>
  <c r="E51" i="23" s="1"/>
  <c r="D30" i="23"/>
  <c r="B30" i="23"/>
  <c r="E49" i="23" s="1"/>
  <c r="A30" i="23"/>
  <c r="E48" i="23" s="1"/>
  <c r="Q25" i="23"/>
  <c r="C71" i="23" s="1"/>
  <c r="P25" i="23"/>
  <c r="C70" i="23" s="1"/>
  <c r="N25" i="23"/>
  <c r="C69" i="23" s="1"/>
  <c r="M25" i="23"/>
  <c r="C68" i="23" s="1"/>
  <c r="K25" i="23"/>
  <c r="C67" i="23" s="1"/>
  <c r="J25" i="23"/>
  <c r="C66" i="23" s="1"/>
  <c r="H25" i="23"/>
  <c r="C65" i="23" s="1"/>
  <c r="G25" i="23"/>
  <c r="C64" i="23" s="1"/>
  <c r="E25" i="23"/>
  <c r="C63" i="23" s="1"/>
  <c r="D25" i="23"/>
  <c r="C62" i="23" s="1"/>
  <c r="B25" i="23"/>
  <c r="C61" i="23" s="1"/>
  <c r="A25" i="23"/>
  <c r="C60" i="23" s="1"/>
  <c r="Q24" i="23"/>
  <c r="B71" i="23" s="1"/>
  <c r="P24" i="23"/>
  <c r="B70" i="23" s="1"/>
  <c r="N24" i="23"/>
  <c r="B69" i="23" s="1"/>
  <c r="M24" i="23"/>
  <c r="B68" i="23" s="1"/>
  <c r="K24" i="23"/>
  <c r="B67" i="23" s="1"/>
  <c r="J24" i="23"/>
  <c r="B66" i="23" s="1"/>
  <c r="H24" i="23"/>
  <c r="B65" i="23" s="1"/>
  <c r="G24" i="23"/>
  <c r="B64" i="23" s="1"/>
  <c r="E24" i="23"/>
  <c r="B63" i="23" s="1"/>
  <c r="D24" i="23"/>
  <c r="B62" i="23" s="1"/>
  <c r="B24" i="23"/>
  <c r="B61" i="23" s="1"/>
  <c r="A24" i="23"/>
  <c r="B60" i="23" s="1"/>
  <c r="Q23" i="23"/>
  <c r="A71" i="23" s="1"/>
  <c r="P23" i="23"/>
  <c r="A70" i="23" s="1"/>
  <c r="N23" i="23"/>
  <c r="A69" i="23" s="1"/>
  <c r="M23" i="23"/>
  <c r="A68" i="23" s="1"/>
  <c r="K23" i="23"/>
  <c r="A67" i="23" s="1"/>
  <c r="J23" i="23"/>
  <c r="A66" i="23" s="1"/>
  <c r="H23" i="23"/>
  <c r="A65" i="23" s="1"/>
  <c r="G23" i="23"/>
  <c r="A64" i="23" s="1"/>
  <c r="E23" i="23"/>
  <c r="A63" i="23" s="1"/>
  <c r="D23" i="23"/>
  <c r="A62" i="23" s="1"/>
  <c r="B23" i="23"/>
  <c r="A61" i="23" s="1"/>
  <c r="A23" i="23"/>
  <c r="A60" i="23" s="1"/>
  <c r="Q19" i="23"/>
  <c r="C59" i="23" s="1"/>
  <c r="P19" i="23"/>
  <c r="C58" i="23" s="1"/>
  <c r="N19" i="23"/>
  <c r="M19" i="23"/>
  <c r="K19" i="23"/>
  <c r="C55" i="23" s="1"/>
  <c r="J19" i="23"/>
  <c r="C54" i="23" s="1"/>
  <c r="H19" i="23"/>
  <c r="C53" i="23" s="1"/>
  <c r="G19" i="23"/>
  <c r="C52" i="23" s="1"/>
  <c r="E19" i="23"/>
  <c r="C51" i="23" s="1"/>
  <c r="D19" i="23"/>
  <c r="C50" i="23" s="1"/>
  <c r="B19" i="23"/>
  <c r="C49" i="23" s="1"/>
  <c r="A19" i="23"/>
  <c r="C48" i="23" s="1"/>
  <c r="Q18" i="23"/>
  <c r="B59" i="23" s="1"/>
  <c r="P18" i="23"/>
  <c r="B58" i="23" s="1"/>
  <c r="N18" i="23"/>
  <c r="M18" i="23"/>
  <c r="K18" i="23"/>
  <c r="B55" i="23" s="1"/>
  <c r="J18" i="23"/>
  <c r="B54" i="23" s="1"/>
  <c r="H18" i="23"/>
  <c r="B53" i="23" s="1"/>
  <c r="G18" i="23"/>
  <c r="B52" i="23" s="1"/>
  <c r="E18" i="23"/>
  <c r="B51" i="23" s="1"/>
  <c r="D18" i="23"/>
  <c r="B50" i="23" s="1"/>
  <c r="B18" i="23"/>
  <c r="B49" i="23" s="1"/>
  <c r="A18" i="23"/>
  <c r="B48" i="23" s="1"/>
  <c r="Q17" i="23"/>
  <c r="A59" i="23" s="1"/>
  <c r="P17" i="23"/>
  <c r="A58" i="23" s="1"/>
  <c r="N17" i="23"/>
  <c r="M17" i="23"/>
  <c r="K17" i="23"/>
  <c r="A55" i="23" s="1"/>
  <c r="J17" i="23"/>
  <c r="A54" i="23" s="1"/>
  <c r="H17" i="23"/>
  <c r="A53" i="23" s="1"/>
  <c r="G17" i="23"/>
  <c r="A52" i="23" s="1"/>
  <c r="E17" i="23"/>
  <c r="A51" i="23" s="1"/>
  <c r="D17" i="23"/>
  <c r="A50" i="23" s="1"/>
  <c r="B17" i="23"/>
  <c r="A49" i="23" s="1"/>
  <c r="A17" i="23"/>
  <c r="A48" i="23" s="1"/>
  <c r="M50" i="23" l="1"/>
  <c r="L50" i="23"/>
  <c r="N50" i="23"/>
  <c r="N52" i="23"/>
  <c r="L52" i="23"/>
  <c r="M52" i="23"/>
  <c r="N54" i="23"/>
  <c r="L54" i="23"/>
  <c r="M54" i="23"/>
  <c r="L56" i="23"/>
  <c r="M56" i="23"/>
  <c r="V58" i="23"/>
  <c r="L60" i="23"/>
  <c r="M60" i="23"/>
  <c r="R50" i="23"/>
  <c r="P50" i="23"/>
  <c r="Q50" i="23"/>
  <c r="Q52" i="23"/>
  <c r="P52" i="23"/>
  <c r="R52" i="23"/>
  <c r="Q54" i="23"/>
  <c r="P54" i="23"/>
  <c r="R54" i="23"/>
  <c r="R56" i="23"/>
  <c r="P56" i="23"/>
  <c r="N56" i="23" s="1"/>
  <c r="Q56" i="23"/>
  <c r="P60" i="23"/>
  <c r="N60" i="23" s="1"/>
  <c r="R60" i="23"/>
  <c r="Q60" i="23" s="1"/>
  <c r="U50" i="23"/>
  <c r="V50" i="23"/>
  <c r="T50" i="23"/>
  <c r="V52" i="23"/>
  <c r="T52" i="23"/>
  <c r="U52" i="23"/>
  <c r="V54" i="23"/>
  <c r="T54" i="23"/>
  <c r="U54" i="23"/>
  <c r="U56" i="23"/>
  <c r="T56" i="23"/>
  <c r="V56" i="23"/>
  <c r="T60" i="23"/>
  <c r="U60" i="23"/>
  <c r="V60" i="23"/>
  <c r="M62" i="23"/>
  <c r="L62" i="23"/>
  <c r="V62" i="23"/>
  <c r="M64" i="23"/>
  <c r="L64" i="23"/>
  <c r="V64" i="23"/>
  <c r="L66" i="23"/>
  <c r="M66" i="23"/>
  <c r="V66" i="23"/>
  <c r="M68" i="23"/>
  <c r="L68" i="23"/>
  <c r="V68" i="23"/>
  <c r="L70" i="23"/>
  <c r="M70" i="23"/>
  <c r="N72" i="23"/>
  <c r="C120" i="23" s="1"/>
  <c r="L72" i="23"/>
  <c r="M72" i="23"/>
  <c r="B120" i="23" s="1"/>
  <c r="R62" i="23"/>
  <c r="Q62" i="23" s="1"/>
  <c r="P62" i="23"/>
  <c r="N62" i="23" s="1"/>
  <c r="R64" i="23"/>
  <c r="Q64" i="23" s="1"/>
  <c r="P64" i="23"/>
  <c r="N64" i="23" s="1"/>
  <c r="P66" i="23"/>
  <c r="N66" i="23" s="1"/>
  <c r="R66" i="23"/>
  <c r="Q66" i="23" s="1"/>
  <c r="R68" i="23"/>
  <c r="Q68" i="23" s="1"/>
  <c r="P68" i="23"/>
  <c r="N68" i="23" s="1"/>
  <c r="P70" i="23"/>
  <c r="N70" i="23" s="1"/>
  <c r="R70" i="23"/>
  <c r="Q70" i="23" s="1"/>
  <c r="Q72" i="23"/>
  <c r="F120" i="23" s="1"/>
  <c r="R72" i="23"/>
  <c r="G120" i="23" s="1"/>
  <c r="P72" i="23"/>
  <c r="E120" i="23" s="1"/>
  <c r="U62" i="23"/>
  <c r="T62" i="23"/>
  <c r="U64" i="23"/>
  <c r="T64" i="23"/>
  <c r="T66" i="23"/>
  <c r="U66" i="23"/>
  <c r="U68" i="23"/>
  <c r="T68" i="23"/>
  <c r="V70" i="23"/>
  <c r="K118" i="23" s="1"/>
  <c r="T70" i="23"/>
  <c r="U70" i="23"/>
  <c r="V72" i="23"/>
  <c r="K120" i="23" s="1"/>
  <c r="T72" i="23"/>
  <c r="I120" i="23" s="1"/>
  <c r="U72" i="23"/>
  <c r="J120" i="23" s="1"/>
  <c r="G106" i="23"/>
  <c r="I106" i="23"/>
  <c r="B106" i="23"/>
  <c r="M49" i="23"/>
  <c r="L49" i="23"/>
  <c r="A97" i="23" s="1"/>
  <c r="N49" i="23"/>
  <c r="N51" i="23"/>
  <c r="L51" i="23"/>
  <c r="M51" i="23"/>
  <c r="N53" i="23"/>
  <c r="M53" i="23"/>
  <c r="M55" i="23"/>
  <c r="N55" i="23"/>
  <c r="L55" i="23"/>
  <c r="M59" i="23"/>
  <c r="B107" i="23" s="1"/>
  <c r="L59" i="23"/>
  <c r="A107" i="23" s="1"/>
  <c r="K106" i="23" s="1"/>
  <c r="R49" i="23"/>
  <c r="P49" i="23"/>
  <c r="Q49" i="23"/>
  <c r="Q51" i="23"/>
  <c r="P51" i="23"/>
  <c r="R51" i="23"/>
  <c r="Q53" i="23"/>
  <c r="P53" i="23"/>
  <c r="R53" i="23"/>
  <c r="R55" i="23"/>
  <c r="P55" i="23"/>
  <c r="Q55" i="23"/>
  <c r="R59" i="23"/>
  <c r="P59" i="23"/>
  <c r="U49" i="23"/>
  <c r="V49" i="23"/>
  <c r="T49" i="23"/>
  <c r="V51" i="23"/>
  <c r="T51" i="23"/>
  <c r="U51" i="23"/>
  <c r="V53" i="23"/>
  <c r="T53" i="23"/>
  <c r="U53" i="23"/>
  <c r="U55" i="23"/>
  <c r="T55" i="23"/>
  <c r="V55" i="23"/>
  <c r="U59" i="23"/>
  <c r="J107" i="23" s="1"/>
  <c r="T59" i="23"/>
  <c r="I107" i="23" s="1"/>
  <c r="V59" i="23"/>
  <c r="K107" i="23" s="1"/>
  <c r="L61" i="23"/>
  <c r="M61" i="23"/>
  <c r="V61" i="23"/>
  <c r="M63" i="23"/>
  <c r="L63" i="23"/>
  <c r="V63" i="23"/>
  <c r="M65" i="23"/>
  <c r="L65" i="23"/>
  <c r="V65" i="23"/>
  <c r="M67" i="23"/>
  <c r="V67" i="23"/>
  <c r="M69" i="23"/>
  <c r="L67" i="23"/>
  <c r="L69" i="23"/>
  <c r="V69" i="23"/>
  <c r="M71" i="23"/>
  <c r="N71" i="23"/>
  <c r="L71" i="23"/>
  <c r="P61" i="23"/>
  <c r="R61" i="23"/>
  <c r="R63" i="23"/>
  <c r="Q63" i="23" s="1"/>
  <c r="P63" i="23"/>
  <c r="N63" i="23" s="1"/>
  <c r="R65" i="23"/>
  <c r="Q65" i="23" s="1"/>
  <c r="P65" i="23"/>
  <c r="N65" i="23" s="1"/>
  <c r="P67" i="23"/>
  <c r="N67" i="23" s="1"/>
  <c r="R67" i="23"/>
  <c r="Q67" i="23" s="1"/>
  <c r="R69" i="23"/>
  <c r="Q69" i="23" s="1"/>
  <c r="P69" i="23"/>
  <c r="N69" i="23" s="1"/>
  <c r="R71" i="23"/>
  <c r="P71" i="23"/>
  <c r="Q71" i="23"/>
  <c r="T61" i="23"/>
  <c r="U61" i="23"/>
  <c r="T63" i="23"/>
  <c r="U63" i="23"/>
  <c r="U65" i="23"/>
  <c r="T65" i="23"/>
  <c r="T67" i="23"/>
  <c r="U67" i="23"/>
  <c r="U69" i="23"/>
  <c r="T69" i="23"/>
  <c r="U71" i="23"/>
  <c r="T71" i="23"/>
  <c r="V71" i="23"/>
  <c r="N58" i="23"/>
  <c r="C106" i="23" s="1"/>
  <c r="E106" i="23"/>
  <c r="F106" i="23"/>
  <c r="A106" i="23"/>
  <c r="Q61" i="23" l="1"/>
  <c r="Q59" i="23"/>
  <c r="F107" i="23" s="1"/>
  <c r="G107" i="23"/>
  <c r="E62" i="23"/>
  <c r="A110" i="23"/>
  <c r="E60" i="23"/>
  <c r="G109" i="23" s="1"/>
  <c r="A108" i="23"/>
  <c r="E52" i="23"/>
  <c r="K101" i="23" s="1"/>
  <c r="A100" i="23"/>
  <c r="J109" i="23"/>
  <c r="N61" i="23"/>
  <c r="C109" i="23" s="1"/>
  <c r="E109" i="23"/>
  <c r="A111" i="23"/>
  <c r="K110" i="23" s="1"/>
  <c r="J110" i="23" s="1"/>
  <c r="I110" i="23" s="1"/>
  <c r="G110" i="23" s="1"/>
  <c r="F110" i="23" s="1"/>
  <c r="E110" i="23" s="1"/>
  <c r="C110" i="23" s="1"/>
  <c r="B110" i="23" s="1"/>
  <c r="K109" i="23"/>
  <c r="A109" i="23"/>
  <c r="K108" i="23" s="1"/>
  <c r="J108" i="23" s="1"/>
  <c r="I108" i="23" s="1"/>
  <c r="G108" i="23" s="1"/>
  <c r="F108" i="23" s="1"/>
  <c r="E108" i="23" s="1"/>
  <c r="C108" i="23" s="1"/>
  <c r="B108" i="23" s="1"/>
  <c r="I101" i="23"/>
  <c r="N59" i="23"/>
  <c r="C107" i="23" s="1"/>
  <c r="E107" i="23"/>
  <c r="E101" i="23"/>
  <c r="L53" i="23"/>
  <c r="A101" i="23" s="1"/>
  <c r="K100" i="23" s="1"/>
  <c r="J100" i="23" s="1"/>
  <c r="I100" i="23" s="1"/>
  <c r="G100" i="23" s="1"/>
  <c r="F100" i="23" s="1"/>
  <c r="E100" i="23" s="1"/>
  <c r="C100" i="23" s="1"/>
  <c r="B100" i="23" s="1"/>
  <c r="B101" i="23"/>
  <c r="J118" i="23"/>
  <c r="I118" i="23" s="1"/>
  <c r="G118" i="23" s="1"/>
  <c r="F118" i="23" s="1"/>
  <c r="E118" i="23" s="1"/>
  <c r="C118" i="23" s="1"/>
  <c r="B118" i="23" s="1"/>
  <c r="A120" i="23"/>
  <c r="E70" i="23"/>
  <c r="J119" i="23" s="1"/>
  <c r="A118" i="23"/>
  <c r="E68" i="23"/>
  <c r="A117" i="23" s="1"/>
  <c r="K116" i="23" s="1"/>
  <c r="J116" i="23" s="1"/>
  <c r="I116" i="23" s="1"/>
  <c r="G116" i="23" s="1"/>
  <c r="F116" i="23" s="1"/>
  <c r="E116" i="23" s="1"/>
  <c r="C116" i="23" s="1"/>
  <c r="B116" i="23" s="1"/>
  <c r="A116" i="23"/>
  <c r="E66" i="23"/>
  <c r="A115" i="23" s="1"/>
  <c r="K114" i="23" s="1"/>
  <c r="J114" i="23" s="1"/>
  <c r="I114" i="23" s="1"/>
  <c r="G114" i="23" s="1"/>
  <c r="F114" i="23" s="1"/>
  <c r="E114" i="23" s="1"/>
  <c r="C114" i="23" s="1"/>
  <c r="B114" i="23" s="1"/>
  <c r="A114" i="23"/>
  <c r="E64" i="23"/>
  <c r="A113" i="23" s="1"/>
  <c r="K112" i="23" s="1"/>
  <c r="J112" i="23" s="1"/>
  <c r="I112" i="23" s="1"/>
  <c r="G112" i="23" s="1"/>
  <c r="F112" i="23" s="1"/>
  <c r="E112" i="23" s="1"/>
  <c r="C112" i="23" s="1"/>
  <c r="B112" i="23" s="1"/>
  <c r="A112" i="23"/>
  <c r="K111" i="23" s="1"/>
  <c r="J111" i="23" s="1"/>
  <c r="I111" i="23" s="1"/>
  <c r="G111" i="23" s="1"/>
  <c r="F111" i="23" s="1"/>
  <c r="E111" i="23" s="1"/>
  <c r="C111" i="23" s="1"/>
  <c r="B111" i="23" s="1"/>
  <c r="E56" i="23"/>
  <c r="C56" i="23" s="1"/>
  <c r="A104" i="23"/>
  <c r="E54" i="23"/>
  <c r="I103" i="23" s="1"/>
  <c r="A102" i="23"/>
  <c r="E50" i="23"/>
  <c r="J99" i="23" s="1"/>
  <c r="A98" i="23"/>
  <c r="K97" i="23" s="1"/>
  <c r="J101" i="23" l="1"/>
  <c r="F109" i="23"/>
  <c r="G101" i="23"/>
  <c r="B109" i="23"/>
  <c r="I109" i="23"/>
  <c r="B56" i="23"/>
  <c r="T57" i="23"/>
  <c r="I105" i="23" s="1"/>
  <c r="U57" i="23"/>
  <c r="J105" i="23" s="1"/>
  <c r="V57" i="23"/>
  <c r="K105" i="23" s="1"/>
  <c r="C99" i="23"/>
  <c r="C103" i="23"/>
  <c r="G99" i="23"/>
  <c r="G103" i="23"/>
  <c r="K99" i="23"/>
  <c r="K103" i="23"/>
  <c r="G119" i="23"/>
  <c r="A99" i="23"/>
  <c r="K98" i="23" s="1"/>
  <c r="J98" i="23" s="1"/>
  <c r="I98" i="23" s="1"/>
  <c r="G98" i="23" s="1"/>
  <c r="F98" i="23" s="1"/>
  <c r="E98" i="23" s="1"/>
  <c r="C98" i="23" s="1"/>
  <c r="B98" i="23" s="1"/>
  <c r="B103" i="23"/>
  <c r="E99" i="23"/>
  <c r="I99" i="23"/>
  <c r="A119" i="23"/>
  <c r="K119" i="23"/>
  <c r="J97" i="23"/>
  <c r="K113" i="23"/>
  <c r="J113" i="23" s="1"/>
  <c r="I113" i="23" s="1"/>
  <c r="G113" i="23" s="1"/>
  <c r="F113" i="23" s="1"/>
  <c r="E113" i="23" s="1"/>
  <c r="C113" i="23" s="1"/>
  <c r="B113" i="23" s="1"/>
  <c r="K115" i="23"/>
  <c r="J115" i="23" s="1"/>
  <c r="I115" i="23" s="1"/>
  <c r="G115" i="23" s="1"/>
  <c r="F115" i="23" s="1"/>
  <c r="E115" i="23" s="1"/>
  <c r="C115" i="23" s="1"/>
  <c r="B115" i="23" s="1"/>
  <c r="K117" i="23"/>
  <c r="J117" i="23" s="1"/>
  <c r="I117" i="23" s="1"/>
  <c r="G117" i="23" s="1"/>
  <c r="F117" i="23" s="1"/>
  <c r="E117" i="23" s="1"/>
  <c r="C117" i="23" s="1"/>
  <c r="B117" i="23" s="1"/>
  <c r="B99" i="23"/>
  <c r="F99" i="23"/>
  <c r="F103" i="23"/>
  <c r="J103" i="23"/>
  <c r="C119" i="23"/>
  <c r="F119" i="23"/>
  <c r="I119" i="23"/>
  <c r="C101" i="23"/>
  <c r="A103" i="23"/>
  <c r="K102" i="23" s="1"/>
  <c r="J102" i="23" s="1"/>
  <c r="I102" i="23" s="1"/>
  <c r="G102" i="23" s="1"/>
  <c r="F102" i="23" s="1"/>
  <c r="E102" i="23" s="1"/>
  <c r="C102" i="23" s="1"/>
  <c r="B102" i="23" s="1"/>
  <c r="F101" i="23"/>
  <c r="E103" i="23"/>
  <c r="B119" i="23"/>
  <c r="E119" i="23"/>
  <c r="I97" i="23" l="1"/>
  <c r="A56" i="23"/>
  <c r="P57" i="23"/>
  <c r="R57" i="23"/>
  <c r="N57" i="23" l="1"/>
  <c r="C105" i="23" s="1"/>
  <c r="E105" i="23"/>
  <c r="Q57" i="23"/>
  <c r="F105" i="23" s="1"/>
  <c r="G105" i="23"/>
  <c r="L57" i="23"/>
  <c r="A105" i="23" s="1"/>
  <c r="M57" i="23"/>
  <c r="B105" i="23" s="1"/>
  <c r="G97" i="23"/>
  <c r="F97" i="23" l="1"/>
  <c r="K104" i="23"/>
  <c r="A124" i="23"/>
  <c r="J104" i="23" l="1"/>
  <c r="K124" i="23"/>
  <c r="E97" i="23"/>
  <c r="C97" i="23" l="1"/>
  <c r="I104" i="23"/>
  <c r="J124" i="23"/>
  <c r="G104" i="23" l="1"/>
  <c r="I124" i="23"/>
  <c r="B97" i="23"/>
  <c r="F104" i="23" l="1"/>
  <c r="G124" i="23"/>
  <c r="E104" i="23" l="1"/>
  <c r="F124" i="23"/>
  <c r="C104" i="23" l="1"/>
  <c r="E124" i="23"/>
  <c r="B104" i="23" l="1"/>
  <c r="B124" i="23" s="1"/>
  <c r="C124" i="23"/>
  <c r="C127" i="23" s="1"/>
  <c r="C132" i="23" s="1"/>
  <c r="C137" i="23" s="1"/>
  <c r="A127" i="23"/>
  <c r="A128" i="23"/>
  <c r="A129" i="23"/>
  <c r="A132" i="23"/>
  <c r="A137" i="23" s="1"/>
  <c r="B127" i="23"/>
  <c r="B132" i="23" s="1"/>
  <c r="B137" i="23" s="1"/>
  <c r="B128" i="23"/>
  <c r="B129" i="23"/>
  <c r="C128" i="23"/>
  <c r="C129" i="23"/>
  <c r="I137" i="23" l="1"/>
</calcChain>
</file>

<file path=xl/sharedStrings.xml><?xml version="1.0" encoding="utf-8"?>
<sst xmlns="http://schemas.openxmlformats.org/spreadsheetml/2006/main" count="152" uniqueCount="76">
  <si>
    <t>N P M</t>
  </si>
  <si>
    <t>AP</t>
  </si>
  <si>
    <t>RP</t>
  </si>
  <si>
    <t>UP</t>
  </si>
  <si>
    <t>BD</t>
  </si>
  <si>
    <t>IK</t>
  </si>
  <si>
    <t>PW</t>
  </si>
  <si>
    <t>JK</t>
  </si>
  <si>
    <t>KJ</t>
  </si>
  <si>
    <t>OR</t>
  </si>
  <si>
    <t>MP</t>
  </si>
  <si>
    <t>KB</t>
  </si>
  <si>
    <t>PC</t>
  </si>
  <si>
    <t>PM</t>
  </si>
  <si>
    <t>05010077</t>
  </si>
  <si>
    <t>PL</t>
  </si>
  <si>
    <t>WM</t>
  </si>
  <si>
    <t>SC</t>
  </si>
  <si>
    <t>05010132</t>
  </si>
  <si>
    <t>B (Peminatan)</t>
  </si>
  <si>
    <t>M1</t>
  </si>
  <si>
    <t>M2</t>
  </si>
  <si>
    <t>M3</t>
  </si>
  <si>
    <t>B = max(B')</t>
  </si>
  <si>
    <t>Yang di atas ini merupakan nilai B output dari A input tersebut. B tersebut bisa ditulis seperti di bawah ini</t>
  </si>
  <si>
    <t>Karena yang digunakan untuk mengambil keputusan akhir adalah winner take all, maka diambil yang nilainya tertinggi</t>
  </si>
  <si>
    <t>Tinggi</t>
  </si>
  <si>
    <t>Rendah</t>
  </si>
  <si>
    <t>A (nilai AP)</t>
  </si>
  <si>
    <t>A (nilai RP)</t>
  </si>
  <si>
    <t>A (nilai UP)</t>
  </si>
  <si>
    <t>A (nilai BD)</t>
  </si>
  <si>
    <t>A (nilai IK)</t>
  </si>
  <si>
    <t>A (nilai PW)</t>
  </si>
  <si>
    <t>A (nilai JK)</t>
  </si>
  <si>
    <t>A (nilai KJ)</t>
  </si>
  <si>
    <t>A (nilai OR)</t>
  </si>
  <si>
    <t>A (nilai MP)</t>
  </si>
  <si>
    <t>A (nilai KB)</t>
  </si>
  <si>
    <t>A (nilai PC)</t>
  </si>
  <si>
    <t>A Input</t>
  </si>
  <si>
    <t>Peminatan apakan mahasiswa di bawah ini ?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</si>
  <si>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</si>
  <si>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</si>
  <si>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</si>
  <si>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</si>
  <si>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</si>
  <si>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</si>
  <si>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</si>
  <si>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</si>
  <si>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</si>
  <si>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</si>
  <si>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</si>
  <si>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</si>
  <si>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A Input(nilai AP)</t>
  </si>
  <si>
    <t>A Input Transpose</t>
  </si>
  <si>
    <t>B = A Input Transpose * M</t>
  </si>
  <si>
    <t>B1 = A.M1</t>
  </si>
  <si>
    <t>B2=A.M2</t>
  </si>
  <si>
    <t>B3=A.M3</t>
  </si>
  <si>
    <t>B' = MAX(B)</t>
  </si>
  <si>
    <t>Nilai fuzzy A Sampel</t>
  </si>
  <si>
    <t>nilai fuzzy A input</t>
  </si>
  <si>
    <t>A Sampel transpose</t>
  </si>
  <si>
    <t>B1</t>
  </si>
  <si>
    <t>B2</t>
  </si>
  <si>
    <t>B3</t>
  </si>
  <si>
    <t>B'</t>
  </si>
  <si>
    <t>05010100</t>
  </si>
  <si>
    <t>05010102</t>
  </si>
  <si>
    <t>M = A Sampel transpose * B (peminatan)</t>
  </si>
  <si>
    <t>Sampel Nilai B (PM)</t>
  </si>
  <si>
    <t>RELASI KOMPOSISI</t>
  </si>
  <si>
    <t xml:space="preserve">Karena nilai tertinggi yaitu </t>
  </si>
  <si>
    <t>ada pada WM, maka kesimpulannya adalah bahwa anak tersebut minat WM</t>
  </si>
  <si>
    <t>PROSES PENYELESAIN MASALAH SECARA MANUAL (DENGAN EXCELL) METODE FUZZY ASSOCIATIVE MEMORY (FAM)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</si>
</sst>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00"/>
  </numFmts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double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double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9" xfId="0" quotePrefix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5" fontId="3" fillId="0" borderId="0" xfId="0" applyNumberFormat="1" applyFont="1"/>
    <xf numFmtId="164" fontId="3" fillId="0" borderId="0" xfId="0" applyNumberFormat="1" applyFont="1"/>
    <xf numFmtId="165" fontId="1" fillId="0" borderId="0" xfId="0" applyNumberFormat="1" applyFont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1" fillId="0" borderId="0" xfId="0" applyNumberFormat="1" applyFont="1"/>
    <xf numFmtId="0" fontId="3" fillId="0" borderId="5" xfId="0" applyFont="1" applyBorder="1"/>
    <xf numFmtId="0" fontId="1" fillId="0" borderId="0" xfId="0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1" fillId="0" borderId="5" xfId="0" applyNumberFormat="1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11" xfId="0" quotePrefix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166" fontId="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"/>
  <sheetViews>
    <sheetView tabSelected="1" view="pageLayout" zoomScaleNormal="80" workbookViewId="0">
      <selection sqref="A1:N1"/>
    </sheetView>
  </sheetViews>
  <sheetFormatPr defaultColWidth="11.5703125" defaultRowHeight="12" x14ac:dyDescent="0.2"/>
  <cols>
    <col min="1" max="1" width="7.5703125" style="8" customWidth="1"/>
    <col min="2" max="2" width="7" style="8" bestFit="1" customWidth="1"/>
    <col min="3" max="3" width="11" style="8" bestFit="1" customWidth="1"/>
    <col min="4" max="4" width="5.5703125" style="8" customWidth="1"/>
    <col min="5" max="5" width="6.85546875" style="8" customWidth="1"/>
    <col min="6" max="6" width="6.28515625" style="8" bestFit="1" customWidth="1"/>
    <col min="7" max="7" width="7.42578125" style="8" customWidth="1"/>
    <col min="8" max="8" width="5.42578125" style="8" bestFit="1" customWidth="1"/>
    <col min="9" max="9" width="5.85546875" style="8" customWidth="1"/>
    <col min="10" max="10" width="6.28515625" style="8" customWidth="1"/>
    <col min="11" max="11" width="6.5703125" style="8" customWidth="1"/>
    <col min="12" max="12" width="6.42578125" style="8" customWidth="1"/>
    <col min="13" max="13" width="5.85546875" style="8" customWidth="1"/>
    <col min="14" max="14" width="6.140625" style="8" bestFit="1" customWidth="1"/>
    <col min="15" max="15" width="7" style="8" customWidth="1"/>
    <col min="16" max="16" width="6.140625" style="8" customWidth="1"/>
    <col min="17" max="17" width="6.7109375" style="8" customWidth="1"/>
    <col min="18" max="18" width="6.140625" style="8" bestFit="1" customWidth="1"/>
    <col min="19" max="19" width="6.42578125" style="8" customWidth="1"/>
    <col min="20" max="20" width="6.140625" style="8" customWidth="1"/>
    <col min="21" max="21" width="6.28515625" style="8" customWidth="1"/>
    <col min="22" max="22" width="6.140625" style="8" bestFit="1" customWidth="1"/>
    <col min="23" max="23" width="7.42578125" style="8" customWidth="1"/>
    <col min="24" max="24" width="2.85546875" style="8" customWidth="1"/>
    <col min="25" max="25" width="7.140625" style="8" customWidth="1"/>
    <col min="26" max="26" width="7.42578125" style="8" customWidth="1"/>
    <col min="27" max="27" width="6.28515625" style="8" customWidth="1"/>
    <col min="28" max="28" width="8.140625" style="8" customWidth="1"/>
    <col min="29" max="32" width="9" style="8" customWidth="1"/>
    <col min="33" max="16384" width="11.5703125" style="8"/>
  </cols>
  <sheetData>
    <row r="1" spans="1:20" ht="15.75" x14ac:dyDescent="0.25">
      <c r="A1" s="39" t="s">
        <v>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12.75" thickBot="1" x14ac:dyDescent="0.25">
      <c r="A2" s="37"/>
      <c r="B2" s="37"/>
      <c r="C2" s="37"/>
      <c r="D2" s="37"/>
    </row>
    <row r="3" spans="1:20" ht="12.75" thickBot="1" x14ac:dyDescent="0.2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2" t="s">
        <v>13</v>
      </c>
    </row>
    <row r="4" spans="1:20" ht="12.75" thickTop="1" x14ac:dyDescent="0.2">
      <c r="A4" s="2" t="s">
        <v>68</v>
      </c>
      <c r="B4" s="4">
        <v>69.5</v>
      </c>
      <c r="C4" s="4">
        <v>62.5</v>
      </c>
      <c r="D4" s="4">
        <v>63.3</v>
      </c>
      <c r="E4" s="4">
        <v>72.2</v>
      </c>
      <c r="F4" s="4">
        <v>69.8</v>
      </c>
      <c r="G4" s="4">
        <v>92</v>
      </c>
      <c r="H4" s="3">
        <v>64</v>
      </c>
      <c r="I4" s="4">
        <v>77.7</v>
      </c>
      <c r="J4" s="13">
        <v>40</v>
      </c>
      <c r="K4" s="4">
        <v>67.5</v>
      </c>
      <c r="L4" s="3">
        <v>65.849999999999994</v>
      </c>
      <c r="M4" s="4">
        <v>55.8</v>
      </c>
      <c r="N4" s="15" t="s">
        <v>16</v>
      </c>
    </row>
    <row r="5" spans="1:20" x14ac:dyDescent="0.2">
      <c r="A5" s="2" t="s">
        <v>18</v>
      </c>
      <c r="B5" s="4">
        <v>64</v>
      </c>
      <c r="C5" s="4">
        <v>73</v>
      </c>
      <c r="D5" s="4">
        <v>78</v>
      </c>
      <c r="E5" s="4">
        <v>61</v>
      </c>
      <c r="F5" s="4">
        <v>75.8</v>
      </c>
      <c r="G5" s="4">
        <v>68.3</v>
      </c>
      <c r="H5" s="3">
        <v>68</v>
      </c>
      <c r="I5" s="4">
        <v>69.3</v>
      </c>
      <c r="J5" s="4">
        <v>75</v>
      </c>
      <c r="K5" s="4">
        <v>60.5</v>
      </c>
      <c r="L5" s="3">
        <v>68.25</v>
      </c>
      <c r="M5" s="4">
        <v>57.4</v>
      </c>
      <c r="N5" s="15" t="s">
        <v>17</v>
      </c>
    </row>
    <row r="6" spans="1:20" ht="12.75" thickBot="1" x14ac:dyDescent="0.25">
      <c r="A6" s="5" t="s">
        <v>14</v>
      </c>
      <c r="B6" s="6">
        <v>76</v>
      </c>
      <c r="C6" s="6">
        <v>73</v>
      </c>
      <c r="D6" s="6">
        <v>71.5</v>
      </c>
      <c r="E6" s="6">
        <v>62.5</v>
      </c>
      <c r="F6" s="6">
        <v>84</v>
      </c>
      <c r="G6" s="6">
        <v>78.75</v>
      </c>
      <c r="H6" s="6">
        <v>70.8</v>
      </c>
      <c r="I6" s="6">
        <v>75</v>
      </c>
      <c r="J6" s="14">
        <v>81.8</v>
      </c>
      <c r="K6" s="6">
        <v>71.5</v>
      </c>
      <c r="L6" s="6">
        <v>79.5</v>
      </c>
      <c r="M6" s="6">
        <v>78</v>
      </c>
      <c r="N6" s="9" t="s">
        <v>15</v>
      </c>
    </row>
    <row r="8" spans="1:20" x14ac:dyDescent="0.2">
      <c r="A8" s="7" t="s">
        <v>40</v>
      </c>
    </row>
    <row r="9" spans="1:20" ht="12.75" thickBot="1" x14ac:dyDescent="0.25">
      <c r="A9" s="8" t="s">
        <v>41</v>
      </c>
    </row>
    <row r="10" spans="1:20" ht="12.75" thickBot="1" x14ac:dyDescent="0.25">
      <c r="A10" s="10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1" t="s">
        <v>7</v>
      </c>
      <c r="I10" s="11" t="s">
        <v>8</v>
      </c>
      <c r="J10" s="11" t="s">
        <v>9</v>
      </c>
      <c r="K10" s="11" t="s">
        <v>10</v>
      </c>
      <c r="L10" s="11" t="s">
        <v>11</v>
      </c>
      <c r="M10" s="12" t="s">
        <v>12</v>
      </c>
    </row>
    <row r="11" spans="1:20" ht="13.5" thickTop="1" thickBot="1" x14ac:dyDescent="0.25">
      <c r="A11" s="31" t="s">
        <v>69</v>
      </c>
      <c r="B11" s="32">
        <v>67.5</v>
      </c>
      <c r="C11" s="32">
        <v>71</v>
      </c>
      <c r="D11" s="32">
        <v>66.5</v>
      </c>
      <c r="E11" s="32">
        <v>75.3</v>
      </c>
      <c r="F11" s="32">
        <v>71</v>
      </c>
      <c r="G11" s="32">
        <v>80</v>
      </c>
      <c r="H11" s="33">
        <v>66.400000000000006</v>
      </c>
      <c r="I11" s="32">
        <v>69.3</v>
      </c>
      <c r="J11" s="34">
        <v>74.2</v>
      </c>
      <c r="K11" s="32">
        <v>69.5</v>
      </c>
      <c r="L11" s="33">
        <v>70.849999999999994</v>
      </c>
      <c r="M11" s="35">
        <v>51.8</v>
      </c>
      <c r="N11" s="30"/>
      <c r="O11" s="29"/>
    </row>
    <row r="12" spans="1:20" x14ac:dyDescent="0.2">
      <c r="B12" s="8" t="s">
        <v>42</v>
      </c>
      <c r="C12" s="8" t="s">
        <v>43</v>
      </c>
      <c r="D12" s="8" t="s">
        <v>44</v>
      </c>
      <c r="E12" s="8" t="s">
        <v>45</v>
      </c>
      <c r="F12" s="8" t="s">
        <v>46</v>
      </c>
      <c r="G12" s="8" t="s">
        <v>47</v>
      </c>
      <c r="H12" s="8" t="s">
        <v>48</v>
      </c>
      <c r="I12" s="8" t="s">
        <v>49</v>
      </c>
      <c r="J12" s="8" t="s">
        <v>50</v>
      </c>
      <c r="K12" s="8" t="s">
        <v>51</v>
      </c>
      <c r="L12" s="8" t="s">
        <v>52</v>
      </c>
      <c r="M12" s="8" t="s">
        <v>53</v>
      </c>
    </row>
    <row r="14" spans="1:20" x14ac:dyDescent="0.2">
      <c r="A14" s="7" t="s">
        <v>61</v>
      </c>
    </row>
    <row r="15" spans="1:20" x14ac:dyDescent="0.2">
      <c r="A15" s="7" t="s">
        <v>28</v>
      </c>
      <c r="B15" s="7"/>
      <c r="C15" s="7"/>
      <c r="D15" s="7" t="s">
        <v>29</v>
      </c>
      <c r="E15" s="7"/>
      <c r="G15" s="7" t="s">
        <v>30</v>
      </c>
      <c r="H15" s="7"/>
      <c r="J15" s="7" t="s">
        <v>31</v>
      </c>
      <c r="K15" s="7"/>
      <c r="M15" s="7" t="s">
        <v>32</v>
      </c>
      <c r="N15" s="7"/>
      <c r="P15" s="7" t="s">
        <v>33</v>
      </c>
      <c r="Q15" s="7"/>
    </row>
    <row r="16" spans="1:20" x14ac:dyDescent="0.2">
      <c r="A16" s="27" t="s">
        <v>26</v>
      </c>
      <c r="B16" s="27" t="s">
        <v>27</v>
      </c>
      <c r="D16" s="8" t="s">
        <v>26</v>
      </c>
      <c r="E16" s="8" t="s">
        <v>27</v>
      </c>
      <c r="G16" s="8" t="s">
        <v>26</v>
      </c>
      <c r="H16" s="8" t="s">
        <v>27</v>
      </c>
      <c r="J16" s="8" t="s">
        <v>26</v>
      </c>
      <c r="K16" s="8" t="s">
        <v>27</v>
      </c>
      <c r="M16" s="8" t="s">
        <v>26</v>
      </c>
      <c r="N16" s="8" t="s">
        <v>27</v>
      </c>
      <c r="P16" s="8" t="s">
        <v>26</v>
      </c>
      <c r="Q16" s="8" t="s">
        <v>27</v>
      </c>
    </row>
    <row r="17" spans="1:24" x14ac:dyDescent="0.2">
      <c r="A17" s="28">
        <f>IF(B4&lt;=50,0,IF(B4&gt;=80,1,(B4-50)/30))</f>
        <v>0.65</v>
      </c>
      <c r="B17" s="28">
        <f>IF(B4&gt;=80,0,IF(B4&lt;=50,1,(80-B4)/30))</f>
        <v>0.35</v>
      </c>
      <c r="D17" s="28">
        <f>IF(C4&lt;=50,0,IF(C4&gt;=80,1,(C4-50)/30))</f>
        <v>0.41666666666666669</v>
      </c>
      <c r="E17" s="28">
        <f>IF(C4&gt;=80,0,IF(C4&lt;=50,1,(80-C4)/30))</f>
        <v>0.58333333333333337</v>
      </c>
      <c r="G17" s="28">
        <f>IF(D4&lt;=50,0,IF(D4&gt;=80,1,(D4-50)/30))</f>
        <v>0.44333333333333325</v>
      </c>
      <c r="H17" s="28">
        <f>IF(D4&gt;=80,0,IF(D4&lt;=50,1,(80-D4)/30))</f>
        <v>0.55666666666666675</v>
      </c>
      <c r="J17" s="28">
        <f>IF(E4&lt;=50,0,IF(E4&gt;=80,1,(E4-50)/30))</f>
        <v>0.7400000000000001</v>
      </c>
      <c r="K17" s="28">
        <f>IF(E4&gt;=80,0,IF(E4&lt;=50,1,(80-E4)/30))</f>
        <v>0.2599999999999999</v>
      </c>
      <c r="L17" s="16"/>
      <c r="M17" s="28">
        <f>IF(F4&lt;=50,0,IF(F4&gt;=80,1,(F4-50)/30))</f>
        <v>0.65999999999999992</v>
      </c>
      <c r="N17" s="28">
        <f>IF(F4&gt;=80,0,IF(F4&lt;=50,1,(80-F4)/30))</f>
        <v>0.34000000000000008</v>
      </c>
      <c r="P17" s="28">
        <f>IF(G4&lt;=50,0,IF(G4&gt;=80,1,(G4-50)/30))</f>
        <v>1</v>
      </c>
      <c r="Q17" s="28">
        <f>IF(G4&gt;=80,0,IF(G4&lt;=50,1,(80-G4)/30))</f>
        <v>0</v>
      </c>
      <c r="X17" s="16"/>
    </row>
    <row r="18" spans="1:24" x14ac:dyDescent="0.2">
      <c r="A18" s="28">
        <f>IF(B5&lt;=50,0,IF(B5&gt;=80,1,(B5-50)/30))</f>
        <v>0.46666666666666667</v>
      </c>
      <c r="B18" s="28">
        <f>IF(B5&gt;=80,0,IF(B5&lt;=50,1,(80-B5)/30))</f>
        <v>0.53333333333333333</v>
      </c>
      <c r="D18" s="28">
        <f>IF(C5&lt;=50,0,IF(C5&gt;=80,1,(C5-50)/30))</f>
        <v>0.76666666666666672</v>
      </c>
      <c r="E18" s="28">
        <f>IF(C5&gt;=80,0,IF(C5&lt;=50,1,(80-C5)/30))</f>
        <v>0.23333333333333334</v>
      </c>
      <c r="G18" s="28">
        <f>IF(D5&lt;=50,0,IF(D5&gt;=80,1,(D5-50)/30))</f>
        <v>0.93333333333333335</v>
      </c>
      <c r="H18" s="28">
        <f>IF(D5&gt;=80,0,IF(D5&lt;=50,1,(80-D5)/30))</f>
        <v>6.6666666666666666E-2</v>
      </c>
      <c r="J18" s="28">
        <f>IF(E5&lt;=50,0,IF(E5&gt;=80,1,(E5-50)/30))</f>
        <v>0.36666666666666664</v>
      </c>
      <c r="K18" s="28">
        <f>IF(E5&gt;=80,0,IF(E5&lt;=50,1,(80-E5)/30))</f>
        <v>0.6333333333333333</v>
      </c>
      <c r="L18" s="16"/>
      <c r="M18" s="28">
        <f>IF(F5&lt;=50,0,IF(F5&gt;=80,1,(F5-50)/30))</f>
        <v>0.85999999999999988</v>
      </c>
      <c r="N18" s="28">
        <f>IF(F5&gt;=80,0,IF(F5&lt;=50,1,(80-F5)/30))</f>
        <v>0.1400000000000001</v>
      </c>
      <c r="P18" s="28">
        <f>IF(G5&lt;=50,0,IF(G5&gt;=80,1,(G5-50)/30))</f>
        <v>0.60999999999999988</v>
      </c>
      <c r="Q18" s="28">
        <f>IF(G5&gt;=80,0,IF(G5&lt;=50,1,(80-G5)/30))</f>
        <v>0.39000000000000007</v>
      </c>
      <c r="X18" s="16"/>
    </row>
    <row r="19" spans="1:24" x14ac:dyDescent="0.2">
      <c r="A19" s="28">
        <f>IF(B6&lt;=50,0,IF(B6&gt;=80,1,(B6-50)/30))</f>
        <v>0.8666666666666667</v>
      </c>
      <c r="B19" s="28">
        <f>IF(B6&gt;=80,0,IF(B6&lt;=50,1,(80-B6)/30))</f>
        <v>0.13333333333333333</v>
      </c>
      <c r="D19" s="28">
        <f>IF(C6&lt;=50,0,IF(C6&gt;=80,1,(C6-50)/30))</f>
        <v>0.76666666666666672</v>
      </c>
      <c r="E19" s="28">
        <f>IF(C6&gt;=80,0,IF(C6&lt;=50,1,(80-C6)/30))</f>
        <v>0.23333333333333334</v>
      </c>
      <c r="G19" s="28">
        <f>IF(D6&lt;=50,0,IF(D6&gt;=80,1,(D6-50)/30))</f>
        <v>0.71666666666666667</v>
      </c>
      <c r="H19" s="28">
        <f>IF(D6&gt;=80,0,IF(D6&lt;=50,1,(80-D6)/30))</f>
        <v>0.28333333333333333</v>
      </c>
      <c r="J19" s="28">
        <f>IF(E6&lt;=50,0,IF(E6&gt;=80,1,(E6-50)/30))</f>
        <v>0.41666666666666669</v>
      </c>
      <c r="K19" s="28">
        <f>IF(E6&gt;=80,0,IF(E6&lt;=50,1,(80-E6)/30))</f>
        <v>0.58333333333333337</v>
      </c>
      <c r="L19" s="16"/>
      <c r="M19" s="28">
        <f>IF(F6&lt;=50,0,IF(F6&gt;=80,1,(F6-50)/30))</f>
        <v>1</v>
      </c>
      <c r="N19" s="28">
        <f>IF(F6&gt;=80,0,IF(F6&lt;=50,1,(80-F6)/30))</f>
        <v>0</v>
      </c>
      <c r="P19" s="28">
        <f>IF(G6&lt;=50,0,IF(G6&gt;=80,1,(G6-50)/30))</f>
        <v>0.95833333333333337</v>
      </c>
      <c r="Q19" s="28">
        <f>IF(G6&gt;=80,0,IF(G6&lt;=50,1,(80-G6)/30))</f>
        <v>4.1666666666666664E-2</v>
      </c>
      <c r="X19" s="16"/>
    </row>
    <row r="21" spans="1:24" x14ac:dyDescent="0.2">
      <c r="A21" s="7" t="s">
        <v>34</v>
      </c>
      <c r="B21" s="7"/>
      <c r="D21" s="7" t="s">
        <v>35</v>
      </c>
      <c r="E21" s="7"/>
      <c r="G21" s="7" t="s">
        <v>36</v>
      </c>
      <c r="H21" s="7"/>
      <c r="J21" s="7" t="s">
        <v>37</v>
      </c>
      <c r="K21" s="7"/>
      <c r="M21" s="7" t="s">
        <v>38</v>
      </c>
      <c r="N21" s="7"/>
      <c r="P21" s="7" t="s">
        <v>39</v>
      </c>
      <c r="Q21" s="7"/>
    </row>
    <row r="22" spans="1:24" x14ac:dyDescent="0.2">
      <c r="A22" s="8" t="s">
        <v>26</v>
      </c>
      <c r="B22" s="8" t="s">
        <v>27</v>
      </c>
      <c r="D22" s="8" t="s">
        <v>26</v>
      </c>
      <c r="E22" s="8" t="s">
        <v>27</v>
      </c>
      <c r="G22" s="8" t="s">
        <v>26</v>
      </c>
      <c r="H22" s="8" t="s">
        <v>27</v>
      </c>
      <c r="J22" s="8" t="s">
        <v>26</v>
      </c>
      <c r="K22" s="8" t="s">
        <v>27</v>
      </c>
      <c r="M22" s="8" t="s">
        <v>26</v>
      </c>
      <c r="N22" s="8" t="s">
        <v>27</v>
      </c>
      <c r="P22" s="8" t="s">
        <v>26</v>
      </c>
      <c r="Q22" s="8" t="s">
        <v>27</v>
      </c>
    </row>
    <row r="23" spans="1:24" x14ac:dyDescent="0.2">
      <c r="A23" s="28">
        <f>IF(H4&lt;=50,0,IF(H4&gt;=80,1,(H4-50)/30))</f>
        <v>0.46666666666666667</v>
      </c>
      <c r="B23" s="28">
        <f>IF(H4&gt;=80,0,IF(H4&lt;=50,1,(80-H4)/30))</f>
        <v>0.53333333333333333</v>
      </c>
      <c r="D23" s="28">
        <f>IF(I4&lt;=50,0,IF(I4&gt;=80,1,(I4-50)/30))</f>
        <v>0.92333333333333345</v>
      </c>
      <c r="E23" s="28">
        <f>IF(I4&gt;=80,0,IF(I4&lt;=50,1,(80-I4)/30))</f>
        <v>7.6666666666666577E-2</v>
      </c>
      <c r="G23" s="28">
        <f>IF(J4&lt;=50,0,IF(J4&gt;=80,1,(J4-50)/30))</f>
        <v>0</v>
      </c>
      <c r="H23" s="28">
        <f>IF(J4&gt;=80,0,IF(J4&lt;=50,1,(80-J4)/30))</f>
        <v>1</v>
      </c>
      <c r="J23" s="28">
        <f>IF(K4&lt;=50,0,IF(K4&gt;=80,1,(K4-50)/30))</f>
        <v>0.58333333333333337</v>
      </c>
      <c r="K23" s="28">
        <f>IF(K4&gt;=80,0,IF(K4&lt;=50,1,(80-K4)/30))</f>
        <v>0.41666666666666669</v>
      </c>
      <c r="M23" s="28">
        <f>IF(L4&lt;=50,0,IF(L4&gt;=80,1,(L4-50)/30))</f>
        <v>0.5283333333333331</v>
      </c>
      <c r="N23" s="28">
        <f>IF(L4&gt;=80,0,IF(L4&lt;=50,1,(80-L4)/30))</f>
        <v>0.47166666666666685</v>
      </c>
      <c r="O23" s="16"/>
      <c r="P23" s="28">
        <f>IF(M4&lt;=50,0,IF(M4&gt;=80,1,(M4-50)/30))</f>
        <v>0.19333333333333325</v>
      </c>
      <c r="Q23" s="28">
        <f>IF(M4&gt;=80,0,IF(M4&lt;=50,1,(80-M4)/30))</f>
        <v>0.80666666666666675</v>
      </c>
    </row>
    <row r="24" spans="1:24" x14ac:dyDescent="0.2">
      <c r="A24" s="28">
        <f>IF(H5&lt;=50,0,IF(H5&gt;=80,1,(H5-50)/30))</f>
        <v>0.6</v>
      </c>
      <c r="B24" s="28">
        <f>IF(H5&gt;=80,0,IF(H5&lt;=50,1,(80-H5)/30))</f>
        <v>0.4</v>
      </c>
      <c r="D24" s="28">
        <f>IF(I5&lt;=50,0,IF(I5&gt;=80,1,(I5-50)/30))</f>
        <v>0.6433333333333332</v>
      </c>
      <c r="E24" s="28">
        <f>IF(I5&gt;=80,0,IF(I5&lt;=50,1,(80-I5)/30))</f>
        <v>0.35666666666666674</v>
      </c>
      <c r="G24" s="28">
        <f>IF(J5&lt;=50,0,IF(J5&gt;=80,1,(J5-50)/30))</f>
        <v>0.83333333333333337</v>
      </c>
      <c r="H24" s="28">
        <f>IF(J5&gt;=80,0,IF(J5&lt;=50,1,(80-J5)/30))</f>
        <v>0.16666666666666666</v>
      </c>
      <c r="J24" s="28">
        <f>IF(K5&lt;=50,0,IF(K5&gt;=80,1,(K5-50)/30))</f>
        <v>0.35</v>
      </c>
      <c r="K24" s="28">
        <f>IF(K5&gt;=80,0,IF(K5&lt;=50,1,(80-K5)/30))</f>
        <v>0.65</v>
      </c>
      <c r="M24" s="28">
        <f>IF(L5&lt;=50,0,IF(L5&gt;=80,1,(L5-50)/30))</f>
        <v>0.60833333333333328</v>
      </c>
      <c r="N24" s="28">
        <f>IF(L5&gt;=80,0,IF(L5&lt;=50,1,(80-L5)/30))</f>
        <v>0.39166666666666666</v>
      </c>
      <c r="O24" s="16"/>
      <c r="P24" s="28">
        <f>IF(M5&lt;=50,0,IF(M5&gt;=80,1,(M5-50)/30))</f>
        <v>0.24666666666666662</v>
      </c>
      <c r="Q24" s="28">
        <f>IF(M5&gt;=80,0,IF(M5&lt;=50,1,(80-M5)/30))</f>
        <v>0.75333333333333341</v>
      </c>
    </row>
    <row r="25" spans="1:24" x14ac:dyDescent="0.2">
      <c r="A25" s="28">
        <f>IF(H6&lt;=50,0,IF(H6&gt;=80,1,(H6-50)/30))</f>
        <v>0.69333333333333325</v>
      </c>
      <c r="B25" s="28">
        <f>IF(H6&gt;=80,0,IF(H6&lt;=50,1,(80-H6)/30))</f>
        <v>0.30666666666666675</v>
      </c>
      <c r="D25" s="28">
        <f>IF(I6&lt;=50,0,IF(I6&gt;=80,1,(I6-50)/30))</f>
        <v>0.83333333333333337</v>
      </c>
      <c r="E25" s="28">
        <f>IF(I6&gt;=80,0,IF(I6&lt;=50,1,(80-I6)/30))</f>
        <v>0.16666666666666666</v>
      </c>
      <c r="G25" s="28">
        <f>IF(J6&lt;=50,0,IF(J6&gt;=80,1,(J6-50)/30))</f>
        <v>1</v>
      </c>
      <c r="H25" s="28">
        <f>IF(J6&gt;=80,0,IF(J6&lt;=50,1,(80-J6)/30))</f>
        <v>0</v>
      </c>
      <c r="J25" s="28">
        <f>IF(K6&lt;=50,0,IF(K6&gt;=80,1,(K6-50)/30))</f>
        <v>0.71666666666666667</v>
      </c>
      <c r="K25" s="28">
        <f>IF(K6&gt;=80,0,IF(K6&lt;=50,1,(80-K6)/30))</f>
        <v>0.28333333333333333</v>
      </c>
      <c r="M25" s="28">
        <f>IF(L6&lt;=50,0,IF(L6&gt;=80,1,(L6-50)/30))</f>
        <v>0.98333333333333328</v>
      </c>
      <c r="N25" s="28">
        <f>IF(L6&gt;=80,0,IF(L6&lt;=50,1,(80-L6)/30))</f>
        <v>1.6666666666666666E-2</v>
      </c>
      <c r="O25" s="16"/>
      <c r="P25" s="28">
        <f>IF(M6&lt;=50,0,IF(M6&gt;=80,1,(M6-50)/30))</f>
        <v>0.93333333333333335</v>
      </c>
      <c r="Q25" s="28">
        <f>IF(M6&gt;=80,0,IF(M6&lt;=50,1,(80-M6)/30))</f>
        <v>6.6666666666666666E-2</v>
      </c>
    </row>
    <row r="27" spans="1:24" x14ac:dyDescent="0.2">
      <c r="A27" s="7" t="s">
        <v>62</v>
      </c>
    </row>
    <row r="28" spans="1:24" x14ac:dyDescent="0.2">
      <c r="A28" s="7" t="s">
        <v>54</v>
      </c>
      <c r="B28" s="7"/>
      <c r="C28" s="7"/>
      <c r="D28" s="7" t="s">
        <v>29</v>
      </c>
      <c r="E28" s="7"/>
      <c r="G28" s="7" t="s">
        <v>30</v>
      </c>
      <c r="H28" s="7"/>
      <c r="J28" s="7" t="s">
        <v>31</v>
      </c>
      <c r="K28" s="7"/>
      <c r="M28" s="7" t="s">
        <v>32</v>
      </c>
      <c r="N28" s="7"/>
      <c r="P28" s="7" t="s">
        <v>33</v>
      </c>
      <c r="Q28" s="7"/>
    </row>
    <row r="29" spans="1:24" x14ac:dyDescent="0.2">
      <c r="A29" s="8" t="s">
        <v>26</v>
      </c>
      <c r="B29" s="8" t="s">
        <v>27</v>
      </c>
      <c r="D29" s="8" t="s">
        <v>26</v>
      </c>
      <c r="E29" s="8" t="s">
        <v>27</v>
      </c>
      <c r="G29" s="8" t="s">
        <v>26</v>
      </c>
      <c r="H29" s="8" t="s">
        <v>27</v>
      </c>
      <c r="J29" s="8" t="s">
        <v>26</v>
      </c>
      <c r="K29" s="8" t="s">
        <v>27</v>
      </c>
      <c r="M29" s="8" t="s">
        <v>26</v>
      </c>
      <c r="N29" s="8" t="s">
        <v>27</v>
      </c>
      <c r="P29" s="8" t="s">
        <v>26</v>
      </c>
      <c r="Q29" s="8" t="s">
        <v>27</v>
      </c>
    </row>
    <row r="30" spans="1:24" x14ac:dyDescent="0.2">
      <c r="A30" s="28">
        <f>IF(B11&lt;=50,0,IF(B11&gt;=80,1,(B11-50)/30))</f>
        <v>0.58333333333333337</v>
      </c>
      <c r="B30" s="28">
        <f>IF(B11&gt;=80,0,IF(B11&lt;=50,1,(80-B11)/30))</f>
        <v>0.41666666666666669</v>
      </c>
      <c r="D30" s="28">
        <f>IF(C11&lt;=50,0,IF(C11&gt;=80,1,(C11-50)/30))</f>
        <v>0.7</v>
      </c>
      <c r="E30" s="28">
        <f>IF(C11&gt;=80,0,IF(C11&lt;=50,1,(80-C11)/30))</f>
        <v>0.3</v>
      </c>
      <c r="G30" s="28">
        <f>IF(D11&lt;=50,0,IF(D11&gt;=80,1,(D11-50)/30))</f>
        <v>0.55000000000000004</v>
      </c>
      <c r="H30" s="28">
        <f>IF(D11&gt;=80,0,IF(D11&lt;=50,1,(80-D11)/30))</f>
        <v>0.45</v>
      </c>
      <c r="J30" s="28">
        <f>IF(E11&lt;=50,0,IF(E11&gt;=80,1,(E11-50)/30))</f>
        <v>0.84333333333333327</v>
      </c>
      <c r="K30" s="28">
        <f>IF(E11&gt;=80,0,IF(E11&lt;=50,1,(80-E11)/30))</f>
        <v>0.15666666666666676</v>
      </c>
      <c r="L30" s="16"/>
      <c r="M30" s="28">
        <f>IF(F11&lt;=50,0,IF(F11&gt;=80,1,(F11-50)/30))</f>
        <v>0.7</v>
      </c>
      <c r="N30" s="28">
        <f>IF(F11&gt;=80,0,IF(F11&lt;=50,1,(80-F11)/30))</f>
        <v>0.3</v>
      </c>
      <c r="P30" s="28">
        <f>IF(G11&lt;=50,0,IF(G11&gt;=80,1,(G11-50)/30))</f>
        <v>1</v>
      </c>
      <c r="Q30" s="28">
        <f>IF(G11&gt;=80,0,IF(G11&lt;=50,1,(80-G11)/30))</f>
        <v>0</v>
      </c>
      <c r="T30" s="16"/>
    </row>
    <row r="31" spans="1:24" x14ac:dyDescent="0.2">
      <c r="A31" s="16"/>
      <c r="B31" s="16"/>
      <c r="C31" s="16"/>
    </row>
    <row r="32" spans="1:24" x14ac:dyDescent="0.2">
      <c r="A32" s="7" t="s">
        <v>34</v>
      </c>
      <c r="B32" s="7"/>
      <c r="D32" s="7" t="s">
        <v>35</v>
      </c>
      <c r="E32" s="7"/>
      <c r="G32" s="7" t="s">
        <v>36</v>
      </c>
      <c r="H32" s="7"/>
      <c r="J32" s="7" t="s">
        <v>37</v>
      </c>
      <c r="K32" s="7"/>
      <c r="M32" s="7" t="s">
        <v>38</v>
      </c>
      <c r="N32" s="7"/>
      <c r="P32" s="7" t="s">
        <v>39</v>
      </c>
      <c r="Q32" s="7"/>
    </row>
    <row r="33" spans="1:24" x14ac:dyDescent="0.2">
      <c r="A33" s="8" t="s">
        <v>26</v>
      </c>
      <c r="B33" s="8" t="s">
        <v>27</v>
      </c>
      <c r="D33" s="8" t="s">
        <v>26</v>
      </c>
      <c r="E33" s="8" t="s">
        <v>27</v>
      </c>
      <c r="G33" s="8" t="s">
        <v>26</v>
      </c>
      <c r="H33" s="8" t="s">
        <v>27</v>
      </c>
      <c r="J33" s="8" t="s">
        <v>26</v>
      </c>
      <c r="K33" s="8" t="s">
        <v>27</v>
      </c>
      <c r="M33" s="8" t="s">
        <v>26</v>
      </c>
      <c r="N33" s="8" t="s">
        <v>27</v>
      </c>
      <c r="P33" s="8" t="s">
        <v>26</v>
      </c>
      <c r="Q33" s="8" t="s">
        <v>27</v>
      </c>
    </row>
    <row r="34" spans="1:24" x14ac:dyDescent="0.2">
      <c r="A34" s="28">
        <f>IF(H11&lt;=50,0,IF(H11&gt;=80,1,(H11-50)/30))</f>
        <v>0.54666666666666686</v>
      </c>
      <c r="B34" s="28">
        <f>IF(I11&gt;=80,0,IF(I11&lt;=50,1,(80-I11)/30))</f>
        <v>0.35666666666666674</v>
      </c>
      <c r="D34" s="28">
        <f>IF(I11&lt;=50,0,IF(I11&gt;=80,1,(I11-50)/30))</f>
        <v>0.6433333333333332</v>
      </c>
      <c r="E34" s="28">
        <f>IF(I11&gt;=80,0,IF(I11&lt;=50,1,(80-I11)/30))</f>
        <v>0.35666666666666674</v>
      </c>
      <c r="G34" s="28">
        <f>IF(J11&lt;=50,0,IF(J11&gt;=80,1,(J11-50)/30))</f>
        <v>0.80666666666666675</v>
      </c>
      <c r="H34" s="28">
        <f>IF(J11&gt;=80,0,IF(J11&lt;=50,1,(80-J11)/30))</f>
        <v>0.19333333333333325</v>
      </c>
      <c r="J34" s="28">
        <f>IF(K11&lt;=50,0,IF(K11&gt;=80,1,(K11-50)/30))</f>
        <v>0.65</v>
      </c>
      <c r="K34" s="28">
        <f>IF(K11&gt;=80,0,IF(K11&lt;=50,1,(80-K11)/30))</f>
        <v>0.35</v>
      </c>
      <c r="L34" s="16"/>
      <c r="M34" s="28">
        <f>IF(L11&lt;=50,0,IF(L11&gt;=80,1,(L11-50)/30))</f>
        <v>0.69499999999999984</v>
      </c>
      <c r="N34" s="28">
        <f>IF(L11&gt;=80,0,IF(L11&lt;=50,1,(80-L11)/30))</f>
        <v>0.30500000000000022</v>
      </c>
      <c r="P34" s="28">
        <f>IF(M11&lt;=50,0,IF(M11&gt;=80,1,(M11-50)/30))</f>
        <v>5.9999999999999908E-2</v>
      </c>
      <c r="Q34" s="28">
        <f>IF(M11&gt;=80,0,IF(M11&lt;=50,1,(80-M11)/30))</f>
        <v>0.94000000000000006</v>
      </c>
      <c r="T34" s="16"/>
    </row>
    <row r="35" spans="1:24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4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4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4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4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4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4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4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4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4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4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4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4" x14ac:dyDescent="0.2">
      <c r="A47" s="26" t="s">
        <v>63</v>
      </c>
      <c r="B47" s="20"/>
      <c r="C47" s="20"/>
      <c r="D47" s="16"/>
      <c r="E47" s="18" t="s">
        <v>55</v>
      </c>
      <c r="F47" s="16"/>
      <c r="H47" s="7" t="s">
        <v>71</v>
      </c>
      <c r="K47" s="16"/>
      <c r="L47" s="7" t="s">
        <v>70</v>
      </c>
      <c r="W47" s="16"/>
    </row>
    <row r="48" spans="1:24" x14ac:dyDescent="0.2">
      <c r="A48" s="20">
        <f>A17</f>
        <v>0.65</v>
      </c>
      <c r="B48" s="20">
        <f>A18</f>
        <v>0.46666666666666667</v>
      </c>
      <c r="C48" s="20">
        <f>A19</f>
        <v>0.8666666666666667</v>
      </c>
      <c r="D48" s="16"/>
      <c r="E48" s="19">
        <f>A30</f>
        <v>0.58333333333333337</v>
      </c>
      <c r="H48" s="44" t="s">
        <v>19</v>
      </c>
      <c r="I48" s="44"/>
      <c r="J48" s="44"/>
      <c r="L48" s="44" t="s">
        <v>20</v>
      </c>
      <c r="M48" s="44"/>
      <c r="N48" s="44"/>
      <c r="O48" s="23"/>
      <c r="P48" s="44" t="s">
        <v>21</v>
      </c>
      <c r="Q48" s="44"/>
      <c r="R48" s="44"/>
      <c r="S48" s="23"/>
      <c r="T48" s="44" t="s">
        <v>22</v>
      </c>
      <c r="U48" s="44"/>
      <c r="V48" s="44"/>
      <c r="X48" s="17"/>
    </row>
    <row r="49" spans="1:24" x14ac:dyDescent="0.2">
      <c r="A49" s="20">
        <f>B17</f>
        <v>0.35</v>
      </c>
      <c r="B49" s="20">
        <f>B18</f>
        <v>0.53333333333333333</v>
      </c>
      <c r="C49" s="20">
        <f>B19</f>
        <v>0.13333333333333333</v>
      </c>
      <c r="D49" s="16"/>
      <c r="E49" s="19">
        <f>B30</f>
        <v>0.41666666666666669</v>
      </c>
      <c r="H49" s="36" t="s">
        <v>16</v>
      </c>
      <c r="I49" s="36" t="s">
        <v>15</v>
      </c>
      <c r="J49" s="36" t="s">
        <v>17</v>
      </c>
      <c r="L49" s="24">
        <f>A48*H50</f>
        <v>0.65</v>
      </c>
      <c r="M49" s="24">
        <f>A48*I50</f>
        <v>0</v>
      </c>
      <c r="N49" s="24">
        <f>A48*J50</f>
        <v>0</v>
      </c>
      <c r="O49" s="25"/>
      <c r="P49" s="24">
        <f>B48*H51</f>
        <v>0</v>
      </c>
      <c r="Q49" s="24">
        <f>B48*I51</f>
        <v>0</v>
      </c>
      <c r="R49" s="24">
        <f>B48*J51</f>
        <v>0.46666666666666667</v>
      </c>
      <c r="S49" s="25"/>
      <c r="T49" s="24">
        <f>C48*H52</f>
        <v>0</v>
      </c>
      <c r="U49" s="24">
        <f>C48*I52</f>
        <v>0.8666666666666667</v>
      </c>
      <c r="V49" s="24">
        <f>C48*J52</f>
        <v>0</v>
      </c>
      <c r="X49" s="17"/>
    </row>
    <row r="50" spans="1:24" x14ac:dyDescent="0.2">
      <c r="A50" s="20">
        <f>D17</f>
        <v>0.41666666666666669</v>
      </c>
      <c r="B50" s="20">
        <f>D18</f>
        <v>0.76666666666666672</v>
      </c>
      <c r="C50" s="20">
        <f>D19</f>
        <v>0.76666666666666672</v>
      </c>
      <c r="D50" s="16"/>
      <c r="E50" s="19">
        <f>D30</f>
        <v>0.7</v>
      </c>
      <c r="H50" s="13">
        <v>1</v>
      </c>
      <c r="I50" s="13">
        <v>0</v>
      </c>
      <c r="J50" s="13">
        <v>0</v>
      </c>
      <c r="L50" s="24">
        <f>A49*H50</f>
        <v>0.35</v>
      </c>
      <c r="M50" s="24">
        <f>A49*I50</f>
        <v>0</v>
      </c>
      <c r="N50" s="24">
        <f>A49*J50</f>
        <v>0</v>
      </c>
      <c r="P50" s="24">
        <f>B49*H51</f>
        <v>0</v>
      </c>
      <c r="Q50" s="24">
        <f>B49*I51</f>
        <v>0</v>
      </c>
      <c r="R50" s="24">
        <f>B49*J51</f>
        <v>0.53333333333333333</v>
      </c>
      <c r="T50" s="24">
        <f>C49*H52</f>
        <v>0</v>
      </c>
      <c r="U50" s="24">
        <f>C49*I52</f>
        <v>0.13333333333333333</v>
      </c>
      <c r="V50" s="24">
        <f>C49*J52</f>
        <v>0</v>
      </c>
      <c r="X50" s="17"/>
    </row>
    <row r="51" spans="1:24" x14ac:dyDescent="0.2">
      <c r="A51" s="20">
        <f>E17</f>
        <v>0.58333333333333337</v>
      </c>
      <c r="B51" s="20">
        <f>E18</f>
        <v>0.23333333333333334</v>
      </c>
      <c r="C51" s="20">
        <f>E19</f>
        <v>0.23333333333333334</v>
      </c>
      <c r="D51" s="16"/>
      <c r="E51" s="20">
        <f>E30</f>
        <v>0.3</v>
      </c>
      <c r="F51" s="16"/>
      <c r="H51" s="13">
        <v>0</v>
      </c>
      <c r="I51" s="13">
        <v>0</v>
      </c>
      <c r="J51" s="13">
        <v>1</v>
      </c>
      <c r="K51" s="16"/>
      <c r="L51" s="24">
        <f>A50*H50</f>
        <v>0.41666666666666669</v>
      </c>
      <c r="M51" s="24">
        <f>A50*I50</f>
        <v>0</v>
      </c>
      <c r="N51" s="24">
        <f>A50*J50</f>
        <v>0</v>
      </c>
      <c r="P51" s="24">
        <f>B50*H51</f>
        <v>0</v>
      </c>
      <c r="Q51" s="24">
        <f>B50*I51</f>
        <v>0</v>
      </c>
      <c r="R51" s="24">
        <f>B50*J51</f>
        <v>0.76666666666666672</v>
      </c>
      <c r="T51" s="24">
        <f>C50*H52</f>
        <v>0</v>
      </c>
      <c r="U51" s="24">
        <f>C50*I52</f>
        <v>0.76666666666666672</v>
      </c>
      <c r="V51" s="24">
        <f>C50*J52</f>
        <v>0</v>
      </c>
      <c r="W51" s="16"/>
    </row>
    <row r="52" spans="1:24" x14ac:dyDescent="0.2">
      <c r="A52" s="20">
        <f>G17</f>
        <v>0.44333333333333325</v>
      </c>
      <c r="B52" s="20">
        <f>G18</f>
        <v>0.93333333333333335</v>
      </c>
      <c r="C52" s="20">
        <f>G19</f>
        <v>0.71666666666666667</v>
      </c>
      <c r="D52" s="16"/>
      <c r="E52" s="20">
        <f>G30</f>
        <v>0.55000000000000004</v>
      </c>
      <c r="F52" s="16"/>
      <c r="H52" s="13">
        <v>0</v>
      </c>
      <c r="I52" s="13">
        <v>1</v>
      </c>
      <c r="J52" s="13">
        <v>0</v>
      </c>
      <c r="K52" s="16"/>
      <c r="L52" s="24">
        <f>A51*H50</f>
        <v>0.58333333333333337</v>
      </c>
      <c r="M52" s="24">
        <f>A51*I50</f>
        <v>0</v>
      </c>
      <c r="N52" s="24">
        <f>A51*J50</f>
        <v>0</v>
      </c>
      <c r="P52" s="24">
        <f>B51*H51</f>
        <v>0</v>
      </c>
      <c r="Q52" s="24">
        <f>B51*I51</f>
        <v>0</v>
      </c>
      <c r="R52" s="24">
        <f>B51*J51</f>
        <v>0.23333333333333334</v>
      </c>
      <c r="T52" s="24">
        <f>C51*H52</f>
        <v>0</v>
      </c>
      <c r="U52" s="24">
        <f>C51*I52</f>
        <v>0.23333333333333334</v>
      </c>
      <c r="V52" s="24">
        <f>C51*J52</f>
        <v>0</v>
      </c>
      <c r="W52" s="16"/>
    </row>
    <row r="53" spans="1:24" x14ac:dyDescent="0.2">
      <c r="A53" s="20">
        <f>H17</f>
        <v>0.55666666666666675</v>
      </c>
      <c r="B53" s="20">
        <f>H18</f>
        <v>6.6666666666666666E-2</v>
      </c>
      <c r="C53" s="20">
        <f>H19</f>
        <v>0.28333333333333333</v>
      </c>
      <c r="D53" s="16"/>
      <c r="E53" s="20">
        <f>H30</f>
        <v>0.45</v>
      </c>
      <c r="F53" s="16"/>
      <c r="H53" s="16"/>
      <c r="I53" s="16"/>
      <c r="J53" s="16"/>
      <c r="K53" s="16"/>
      <c r="L53" s="24">
        <f>A52*H50</f>
        <v>0.44333333333333325</v>
      </c>
      <c r="M53" s="24">
        <f>A52*I50</f>
        <v>0</v>
      </c>
      <c r="N53" s="24">
        <f>A52*J50</f>
        <v>0</v>
      </c>
      <c r="P53" s="24">
        <f>B52*H51</f>
        <v>0</v>
      </c>
      <c r="Q53" s="24">
        <f>B52*I51</f>
        <v>0</v>
      </c>
      <c r="R53" s="24">
        <f>B52*J51</f>
        <v>0.93333333333333335</v>
      </c>
      <c r="T53" s="24">
        <f>C52*H52</f>
        <v>0</v>
      </c>
      <c r="U53" s="24">
        <f>C52*I52</f>
        <v>0.71666666666666667</v>
      </c>
      <c r="V53" s="24">
        <f>C52*J52</f>
        <v>0</v>
      </c>
      <c r="W53" s="16"/>
    </row>
    <row r="54" spans="1:24" x14ac:dyDescent="0.2">
      <c r="A54" s="20">
        <f>J17</f>
        <v>0.7400000000000001</v>
      </c>
      <c r="B54" s="20">
        <f>J18</f>
        <v>0.36666666666666664</v>
      </c>
      <c r="C54" s="20">
        <f>J19</f>
        <v>0.41666666666666669</v>
      </c>
      <c r="D54" s="16"/>
      <c r="E54" s="20">
        <f>J30</f>
        <v>0.84333333333333327</v>
      </c>
      <c r="F54" s="16"/>
      <c r="H54" s="16"/>
      <c r="I54" s="16"/>
      <c r="J54" s="16"/>
      <c r="K54" s="16"/>
      <c r="L54" s="24">
        <f>A53*H50</f>
        <v>0.55666666666666675</v>
      </c>
      <c r="M54" s="24">
        <f>A53*I50</f>
        <v>0</v>
      </c>
      <c r="N54" s="24">
        <f>A53*J50</f>
        <v>0</v>
      </c>
      <c r="P54" s="24">
        <f>B53*H51</f>
        <v>0</v>
      </c>
      <c r="Q54" s="24">
        <f>B53*I51</f>
        <v>0</v>
      </c>
      <c r="R54" s="24">
        <f>B53*J51</f>
        <v>6.6666666666666666E-2</v>
      </c>
      <c r="T54" s="24">
        <f>C53*H52</f>
        <v>0</v>
      </c>
      <c r="U54" s="24">
        <f>C53*I52</f>
        <v>0.28333333333333333</v>
      </c>
      <c r="V54" s="24">
        <f>C53*J52</f>
        <v>0</v>
      </c>
      <c r="W54" s="16"/>
    </row>
    <row r="55" spans="1:24" x14ac:dyDescent="0.2">
      <c r="A55" s="20">
        <f>K17</f>
        <v>0.2599999999999999</v>
      </c>
      <c r="B55" s="20">
        <f>K18</f>
        <v>0.6333333333333333</v>
      </c>
      <c r="C55" s="20">
        <f>K19</f>
        <v>0.58333333333333337</v>
      </c>
      <c r="D55" s="16"/>
      <c r="E55" s="20">
        <f>K30</f>
        <v>0.15666666666666676</v>
      </c>
      <c r="F55" s="16"/>
      <c r="H55" s="16"/>
      <c r="I55" s="16"/>
      <c r="J55" s="16"/>
      <c r="K55" s="16"/>
      <c r="L55" s="24">
        <f>A54*H50</f>
        <v>0.7400000000000001</v>
      </c>
      <c r="M55" s="24">
        <f>A54*I50</f>
        <v>0</v>
      </c>
      <c r="N55" s="24">
        <f>A54*J50</f>
        <v>0</v>
      </c>
      <c r="P55" s="24">
        <f>B54*H51</f>
        <v>0</v>
      </c>
      <c r="Q55" s="24">
        <f>B54*I51</f>
        <v>0</v>
      </c>
      <c r="R55" s="24">
        <f>B54*J51</f>
        <v>0.36666666666666664</v>
      </c>
      <c r="T55" s="24">
        <f>C54*H52</f>
        <v>0</v>
      </c>
      <c r="U55" s="24">
        <f>C54*I52</f>
        <v>0.41666666666666669</v>
      </c>
      <c r="V55" s="24">
        <f>C54*J52</f>
        <v>0</v>
      </c>
      <c r="W55" s="16"/>
    </row>
    <row r="56" spans="1:24" x14ac:dyDescent="0.2">
      <c r="A56" s="20">
        <f>M17</f>
        <v>0.65999999999999992</v>
      </c>
      <c r="B56" s="20">
        <f>M18</f>
        <v>0.85999999999999988</v>
      </c>
      <c r="C56" s="20">
        <f>M19</f>
        <v>1</v>
      </c>
      <c r="D56" s="16"/>
      <c r="E56" s="20">
        <f>M30</f>
        <v>0.7</v>
      </c>
      <c r="F56" s="16"/>
      <c r="H56" s="16"/>
      <c r="I56" s="16"/>
      <c r="J56" s="16"/>
      <c r="K56" s="16"/>
      <c r="L56" s="24">
        <f>A55*H50</f>
        <v>0.2599999999999999</v>
      </c>
      <c r="M56" s="24">
        <f>A55*I50</f>
        <v>0</v>
      </c>
      <c r="N56" s="24">
        <f>A55*J50</f>
        <v>0</v>
      </c>
      <c r="P56" s="24">
        <f>B55*H51</f>
        <v>0</v>
      </c>
      <c r="Q56" s="24">
        <f>B55*I51</f>
        <v>0</v>
      </c>
      <c r="R56" s="24">
        <f>B55*J51</f>
        <v>0.6333333333333333</v>
      </c>
      <c r="T56" s="24">
        <f>C55*H52</f>
        <v>0</v>
      </c>
      <c r="U56" s="24">
        <f>C55*I52</f>
        <v>0.58333333333333337</v>
      </c>
      <c r="V56" s="24">
        <f>C55*J52</f>
        <v>0</v>
      </c>
      <c r="W56" s="16"/>
    </row>
    <row r="57" spans="1:24" x14ac:dyDescent="0.2">
      <c r="A57" s="20">
        <f>L17</f>
        <v>0</v>
      </c>
      <c r="B57" s="20">
        <f>L18</f>
        <v>0</v>
      </c>
      <c r="C57" s="20">
        <f>L19</f>
        <v>0</v>
      </c>
      <c r="D57" s="16"/>
      <c r="E57" s="20">
        <f>N30</f>
        <v>0.3</v>
      </c>
      <c r="F57" s="16"/>
      <c r="H57" s="16"/>
      <c r="I57" s="16"/>
      <c r="J57" s="16"/>
      <c r="K57" s="16"/>
      <c r="L57" s="24">
        <f>A56*H50</f>
        <v>0.65999999999999992</v>
      </c>
      <c r="M57" s="24">
        <f>A56*I50</f>
        <v>0</v>
      </c>
      <c r="N57" s="24">
        <f>A56*J50</f>
        <v>0</v>
      </c>
      <c r="P57" s="24">
        <f>B56*H51</f>
        <v>0</v>
      </c>
      <c r="Q57" s="24">
        <f>B56*I51</f>
        <v>0</v>
      </c>
      <c r="R57" s="24">
        <f>B56*J51</f>
        <v>0.85999999999999988</v>
      </c>
      <c r="T57" s="24">
        <f>C56*H52</f>
        <v>0</v>
      </c>
      <c r="U57" s="24">
        <f>C56*I52</f>
        <v>1</v>
      </c>
      <c r="V57" s="24">
        <f>C56*J52</f>
        <v>0</v>
      </c>
      <c r="W57" s="16"/>
    </row>
    <row r="58" spans="1:24" x14ac:dyDescent="0.2">
      <c r="A58" s="20">
        <f>P17</f>
        <v>1</v>
      </c>
      <c r="B58" s="20">
        <f>P18</f>
        <v>0.60999999999999988</v>
      </c>
      <c r="C58" s="20">
        <f>P19</f>
        <v>0.95833333333333337</v>
      </c>
      <c r="D58" s="16"/>
      <c r="E58" s="20">
        <f>P30</f>
        <v>1</v>
      </c>
      <c r="F58" s="16"/>
      <c r="H58" s="16"/>
      <c r="I58" s="16"/>
      <c r="J58" s="16"/>
      <c r="K58" s="16"/>
      <c r="L58" s="24">
        <f>A57*H50</f>
        <v>0</v>
      </c>
      <c r="M58" s="24">
        <f>A57*I50</f>
        <v>0</v>
      </c>
      <c r="N58" s="24">
        <f>A57*J50</f>
        <v>0</v>
      </c>
      <c r="P58" s="24">
        <f>B57*H51</f>
        <v>0</v>
      </c>
      <c r="Q58" s="24">
        <f>B57*I51</f>
        <v>0</v>
      </c>
      <c r="R58" s="24">
        <f>B57*J51</f>
        <v>0</v>
      </c>
      <c r="T58" s="24">
        <f>C57*H52</f>
        <v>0</v>
      </c>
      <c r="U58" s="24">
        <f>C57*I52</f>
        <v>0</v>
      </c>
      <c r="V58" s="24">
        <f>C57*J52</f>
        <v>0</v>
      </c>
      <c r="W58" s="16"/>
    </row>
    <row r="59" spans="1:24" x14ac:dyDescent="0.2">
      <c r="A59" s="20">
        <f>Q17</f>
        <v>0</v>
      </c>
      <c r="B59" s="20">
        <f>Q18</f>
        <v>0.39000000000000007</v>
      </c>
      <c r="C59" s="20">
        <f>Q19</f>
        <v>4.1666666666666664E-2</v>
      </c>
      <c r="D59" s="16"/>
      <c r="E59" s="20">
        <f>Q30</f>
        <v>0</v>
      </c>
      <c r="F59" s="16"/>
      <c r="H59" s="16"/>
      <c r="I59" s="16"/>
      <c r="J59" s="16"/>
      <c r="K59" s="16"/>
      <c r="L59" s="24">
        <f>A58*H50</f>
        <v>1</v>
      </c>
      <c r="M59" s="24">
        <f>A58*I50</f>
        <v>0</v>
      </c>
      <c r="N59" s="24">
        <f>A58*J50</f>
        <v>0</v>
      </c>
      <c r="P59" s="24">
        <f>B58*H51</f>
        <v>0</v>
      </c>
      <c r="Q59" s="24">
        <f>B58*I51</f>
        <v>0</v>
      </c>
      <c r="R59" s="24">
        <f>B58*J51</f>
        <v>0.60999999999999988</v>
      </c>
      <c r="T59" s="24">
        <f>C58*H52</f>
        <v>0</v>
      </c>
      <c r="U59" s="24">
        <f>C58*I52</f>
        <v>0.95833333333333337</v>
      </c>
      <c r="V59" s="24">
        <f>C58*J52</f>
        <v>0</v>
      </c>
      <c r="W59" s="16"/>
    </row>
    <row r="60" spans="1:24" x14ac:dyDescent="0.2">
      <c r="A60" s="20">
        <f>A23</f>
        <v>0.46666666666666667</v>
      </c>
      <c r="B60" s="20">
        <f>A24</f>
        <v>0.6</v>
      </c>
      <c r="C60" s="20">
        <f>A25</f>
        <v>0.69333333333333325</v>
      </c>
      <c r="D60" s="16"/>
      <c r="E60" s="20">
        <f>A34</f>
        <v>0.54666666666666686</v>
      </c>
      <c r="F60" s="16"/>
      <c r="H60" s="16"/>
      <c r="I60" s="16"/>
      <c r="J60" s="16"/>
      <c r="K60" s="16"/>
      <c r="L60" s="24">
        <f>A59*H50</f>
        <v>0</v>
      </c>
      <c r="M60" s="24">
        <f>A59*I50</f>
        <v>0</v>
      </c>
      <c r="N60" s="24">
        <f>A59*J50</f>
        <v>0</v>
      </c>
      <c r="P60" s="24">
        <f>B59*H51</f>
        <v>0</v>
      </c>
      <c r="Q60" s="24">
        <f>B59*I51</f>
        <v>0</v>
      </c>
      <c r="R60" s="24">
        <f>B59*J51</f>
        <v>0.39000000000000007</v>
      </c>
      <c r="T60" s="24">
        <f>C59*H52</f>
        <v>0</v>
      </c>
      <c r="U60" s="24">
        <f>C59*I52</f>
        <v>4.1666666666666664E-2</v>
      </c>
      <c r="V60" s="24">
        <f>C59*J52</f>
        <v>0</v>
      </c>
      <c r="W60" s="16"/>
    </row>
    <row r="61" spans="1:24" x14ac:dyDescent="0.2">
      <c r="A61" s="20">
        <f>B23</f>
        <v>0.53333333333333333</v>
      </c>
      <c r="B61" s="20">
        <f>B24</f>
        <v>0.4</v>
      </c>
      <c r="C61" s="20">
        <f>B25</f>
        <v>0.30666666666666675</v>
      </c>
      <c r="D61" s="16"/>
      <c r="E61" s="20">
        <f>B34</f>
        <v>0.35666666666666674</v>
      </c>
      <c r="F61" s="16"/>
      <c r="H61" s="16"/>
      <c r="J61" s="16"/>
      <c r="L61" s="24">
        <f>A60*H50</f>
        <v>0.46666666666666667</v>
      </c>
      <c r="M61" s="24">
        <f>A60*I50</f>
        <v>0</v>
      </c>
      <c r="N61" s="24">
        <f>A60*J50</f>
        <v>0</v>
      </c>
      <c r="P61" s="24">
        <f>B60*H51</f>
        <v>0</v>
      </c>
      <c r="Q61" s="24">
        <f>B60*I51</f>
        <v>0</v>
      </c>
      <c r="R61" s="24">
        <f>B60*J51</f>
        <v>0.6</v>
      </c>
      <c r="T61" s="24">
        <f>C60*H52</f>
        <v>0</v>
      </c>
      <c r="U61" s="24">
        <f>C60*I52</f>
        <v>0.69333333333333325</v>
      </c>
      <c r="V61" s="24">
        <f>C60*J52</f>
        <v>0</v>
      </c>
      <c r="W61" s="16"/>
    </row>
    <row r="62" spans="1:24" x14ac:dyDescent="0.2">
      <c r="A62" s="20">
        <f>D23</f>
        <v>0.92333333333333345</v>
      </c>
      <c r="B62" s="20">
        <f>D24</f>
        <v>0.6433333333333332</v>
      </c>
      <c r="C62" s="20">
        <f>D25</f>
        <v>0.83333333333333337</v>
      </c>
      <c r="D62" s="16"/>
      <c r="E62" s="20">
        <f>D34</f>
        <v>0.6433333333333332</v>
      </c>
      <c r="F62" s="16"/>
      <c r="H62" s="16"/>
      <c r="J62" s="16"/>
      <c r="L62" s="24">
        <f>A61*H50</f>
        <v>0.53333333333333333</v>
      </c>
      <c r="M62" s="24">
        <f>A61*I50</f>
        <v>0</v>
      </c>
      <c r="N62" s="24">
        <f>A61*J50</f>
        <v>0</v>
      </c>
      <c r="P62" s="24">
        <f>B61*H51</f>
        <v>0</v>
      </c>
      <c r="Q62" s="24">
        <f>B61*I51</f>
        <v>0</v>
      </c>
      <c r="R62" s="24">
        <f>B61*J51</f>
        <v>0.4</v>
      </c>
      <c r="T62" s="24">
        <f>C61*H52</f>
        <v>0</v>
      </c>
      <c r="U62" s="24">
        <f>C61*I52</f>
        <v>0.30666666666666675</v>
      </c>
      <c r="V62" s="24">
        <f>C61*J52</f>
        <v>0</v>
      </c>
      <c r="W62" s="16"/>
    </row>
    <row r="63" spans="1:24" x14ac:dyDescent="0.2">
      <c r="A63" s="20">
        <f>E23</f>
        <v>7.6666666666666577E-2</v>
      </c>
      <c r="B63" s="20">
        <f>E24</f>
        <v>0.35666666666666674</v>
      </c>
      <c r="C63" s="20">
        <f>E25</f>
        <v>0.16666666666666666</v>
      </c>
      <c r="D63" s="16"/>
      <c r="E63" s="20">
        <f>E34</f>
        <v>0.35666666666666674</v>
      </c>
      <c r="F63" s="16"/>
      <c r="H63" s="16"/>
      <c r="J63" s="16"/>
      <c r="L63" s="24">
        <f>A62*H50</f>
        <v>0.92333333333333345</v>
      </c>
      <c r="M63" s="24">
        <f>A62*I50</f>
        <v>0</v>
      </c>
      <c r="N63" s="24">
        <f>A62*J50</f>
        <v>0</v>
      </c>
      <c r="P63" s="24">
        <f>B62*H51</f>
        <v>0</v>
      </c>
      <c r="Q63" s="24">
        <f>B62*I51</f>
        <v>0</v>
      </c>
      <c r="R63" s="24">
        <f>B62*J51</f>
        <v>0.6433333333333332</v>
      </c>
      <c r="T63" s="24">
        <f>C62*H52</f>
        <v>0</v>
      </c>
      <c r="U63" s="24">
        <f>C62*I52</f>
        <v>0.83333333333333337</v>
      </c>
      <c r="V63" s="24">
        <f>C62*J52</f>
        <v>0</v>
      </c>
      <c r="W63" s="16"/>
    </row>
    <row r="64" spans="1:24" x14ac:dyDescent="0.2">
      <c r="A64" s="20">
        <f>G23</f>
        <v>0</v>
      </c>
      <c r="B64" s="20">
        <f>G24</f>
        <v>0.83333333333333337</v>
      </c>
      <c r="C64" s="20">
        <f>G25</f>
        <v>1</v>
      </c>
      <c r="D64" s="16"/>
      <c r="E64" s="20">
        <f>G34</f>
        <v>0.80666666666666675</v>
      </c>
      <c r="F64" s="16"/>
      <c r="H64" s="16"/>
      <c r="I64" s="16"/>
      <c r="J64" s="16"/>
      <c r="K64" s="16"/>
      <c r="L64" s="24">
        <f>A63*H50</f>
        <v>7.6666666666666577E-2</v>
      </c>
      <c r="M64" s="24">
        <f>A63*I50</f>
        <v>0</v>
      </c>
      <c r="N64" s="24">
        <f>A63*J50</f>
        <v>0</v>
      </c>
      <c r="P64" s="24">
        <f>B63*H51</f>
        <v>0</v>
      </c>
      <c r="Q64" s="24">
        <f>B63*I51</f>
        <v>0</v>
      </c>
      <c r="R64" s="24">
        <f>B63*J51</f>
        <v>0.35666666666666674</v>
      </c>
      <c r="T64" s="24">
        <f>C63*H52</f>
        <v>0</v>
      </c>
      <c r="U64" s="24">
        <f>C63*I52</f>
        <v>0.16666666666666666</v>
      </c>
      <c r="V64" s="24">
        <f>C63*J52</f>
        <v>0</v>
      </c>
      <c r="W64" s="16"/>
    </row>
    <row r="65" spans="1:26" x14ac:dyDescent="0.2">
      <c r="A65" s="20">
        <f>H23</f>
        <v>1</v>
      </c>
      <c r="B65" s="20">
        <f>H24</f>
        <v>0.16666666666666666</v>
      </c>
      <c r="C65" s="20">
        <f>H25</f>
        <v>0</v>
      </c>
      <c r="D65" s="16"/>
      <c r="E65" s="20">
        <f>H34</f>
        <v>0.19333333333333325</v>
      </c>
      <c r="F65" s="16"/>
      <c r="H65" s="16"/>
      <c r="I65" s="16"/>
      <c r="J65" s="16"/>
      <c r="K65" s="16"/>
      <c r="L65" s="24">
        <f>A64*H50</f>
        <v>0</v>
      </c>
      <c r="M65" s="24">
        <f>A64*I50</f>
        <v>0</v>
      </c>
      <c r="N65" s="24">
        <f>A64*J50</f>
        <v>0</v>
      </c>
      <c r="P65" s="24">
        <f>B64*H51</f>
        <v>0</v>
      </c>
      <c r="Q65" s="24">
        <f>B64*I51</f>
        <v>0</v>
      </c>
      <c r="R65" s="24">
        <f>B64*J51</f>
        <v>0.83333333333333337</v>
      </c>
      <c r="T65" s="24">
        <f>C64*H52</f>
        <v>0</v>
      </c>
      <c r="U65" s="24">
        <f>C64*I52</f>
        <v>1</v>
      </c>
      <c r="V65" s="24">
        <f>C64*J52</f>
        <v>0</v>
      </c>
      <c r="W65" s="16"/>
    </row>
    <row r="66" spans="1:26" x14ac:dyDescent="0.2">
      <c r="A66" s="20">
        <f>J23</f>
        <v>0.58333333333333337</v>
      </c>
      <c r="B66" s="20">
        <f>J24</f>
        <v>0.35</v>
      </c>
      <c r="C66" s="20">
        <f>J25</f>
        <v>0.71666666666666667</v>
      </c>
      <c r="D66" s="16"/>
      <c r="E66" s="20">
        <f>J34</f>
        <v>0.65</v>
      </c>
      <c r="F66" s="16"/>
      <c r="H66" s="16"/>
      <c r="I66" s="16"/>
      <c r="J66" s="16"/>
      <c r="K66" s="16"/>
      <c r="L66" s="24">
        <f>A65*H50</f>
        <v>1</v>
      </c>
      <c r="M66" s="24">
        <f>A65*I50</f>
        <v>0</v>
      </c>
      <c r="N66" s="24">
        <f>A65*J50</f>
        <v>0</v>
      </c>
      <c r="P66" s="24">
        <f>B65*H51</f>
        <v>0</v>
      </c>
      <c r="Q66" s="24">
        <f>B65*I51</f>
        <v>0</v>
      </c>
      <c r="R66" s="24">
        <f>B65*J51</f>
        <v>0.16666666666666666</v>
      </c>
      <c r="T66" s="24">
        <f>C65*H52</f>
        <v>0</v>
      </c>
      <c r="U66" s="24">
        <f>C65*I52</f>
        <v>0</v>
      </c>
      <c r="V66" s="24">
        <f>C65*J52</f>
        <v>0</v>
      </c>
      <c r="W66" s="16"/>
    </row>
    <row r="67" spans="1:26" x14ac:dyDescent="0.2">
      <c r="A67" s="20">
        <f>K23</f>
        <v>0.41666666666666669</v>
      </c>
      <c r="B67" s="20">
        <f>K24</f>
        <v>0.65</v>
      </c>
      <c r="C67" s="20">
        <f>K25</f>
        <v>0.28333333333333333</v>
      </c>
      <c r="D67" s="16"/>
      <c r="E67" s="20">
        <f>K34</f>
        <v>0.35</v>
      </c>
      <c r="F67" s="16"/>
      <c r="H67" s="16"/>
      <c r="I67" s="16"/>
      <c r="J67" s="16"/>
      <c r="K67" s="16"/>
      <c r="L67" s="24">
        <f>A68*H50</f>
        <v>0.5283333333333331</v>
      </c>
      <c r="M67" s="24">
        <f>A66*I50</f>
        <v>0</v>
      </c>
      <c r="N67" s="24">
        <f>A66*J50</f>
        <v>0</v>
      </c>
      <c r="P67" s="24">
        <f>B66*H51</f>
        <v>0</v>
      </c>
      <c r="Q67" s="24">
        <f>B66*I51</f>
        <v>0</v>
      </c>
      <c r="R67" s="24">
        <f>B66*J51</f>
        <v>0.35</v>
      </c>
      <c r="T67" s="24">
        <f>C66*H52</f>
        <v>0</v>
      </c>
      <c r="U67" s="24">
        <f>C66*I52</f>
        <v>0.71666666666666667</v>
      </c>
      <c r="V67" s="24">
        <f>C66*J52</f>
        <v>0</v>
      </c>
      <c r="W67" s="16"/>
    </row>
    <row r="68" spans="1:26" x14ac:dyDescent="0.2">
      <c r="A68" s="20">
        <f>M23</f>
        <v>0.5283333333333331</v>
      </c>
      <c r="B68" s="20">
        <f>M24</f>
        <v>0.60833333333333328</v>
      </c>
      <c r="C68" s="20">
        <f>M25</f>
        <v>0.98333333333333328</v>
      </c>
      <c r="D68" s="16"/>
      <c r="E68" s="20">
        <f>M34</f>
        <v>0.69499999999999984</v>
      </c>
      <c r="H68" s="16"/>
      <c r="L68" s="24">
        <f>A67*H50</f>
        <v>0.41666666666666669</v>
      </c>
      <c r="M68" s="24">
        <f>A67*I50</f>
        <v>0</v>
      </c>
      <c r="N68" s="24">
        <f>A67*J50</f>
        <v>0</v>
      </c>
      <c r="P68" s="24">
        <f>B67*H51</f>
        <v>0</v>
      </c>
      <c r="Q68" s="24">
        <f>B67*I51</f>
        <v>0</v>
      </c>
      <c r="R68" s="24">
        <f>B67*J51</f>
        <v>0.65</v>
      </c>
      <c r="T68" s="24">
        <f>C67*H52</f>
        <v>0</v>
      </c>
      <c r="U68" s="24">
        <f>C67*I52</f>
        <v>0.28333333333333333</v>
      </c>
      <c r="V68" s="24">
        <f>C67*J52</f>
        <v>0</v>
      </c>
      <c r="Y68" s="17"/>
      <c r="Z68" s="17"/>
    </row>
    <row r="69" spans="1:26" x14ac:dyDescent="0.2">
      <c r="A69" s="20">
        <f>N23</f>
        <v>0.47166666666666685</v>
      </c>
      <c r="B69" s="20">
        <f>N24</f>
        <v>0.39166666666666666</v>
      </c>
      <c r="C69" s="20">
        <f>N25</f>
        <v>1.6666666666666666E-2</v>
      </c>
      <c r="D69" s="16"/>
      <c r="E69" s="20">
        <f>N34</f>
        <v>0.30500000000000022</v>
      </c>
      <c r="H69" s="16"/>
      <c r="L69" s="24">
        <f>A68*H50</f>
        <v>0.5283333333333331</v>
      </c>
      <c r="M69" s="24">
        <f>A68*I50</f>
        <v>0</v>
      </c>
      <c r="N69" s="24">
        <f>A68*J50</f>
        <v>0</v>
      </c>
      <c r="P69" s="24">
        <f>B68*H51</f>
        <v>0</v>
      </c>
      <c r="Q69" s="24">
        <f>B68*I51</f>
        <v>0</v>
      </c>
      <c r="R69" s="24">
        <f>B68*J51</f>
        <v>0.60833333333333328</v>
      </c>
      <c r="T69" s="24">
        <f>C68*H52</f>
        <v>0</v>
      </c>
      <c r="U69" s="24">
        <f>C68*I52</f>
        <v>0.98333333333333328</v>
      </c>
      <c r="V69" s="24">
        <f>C68*J52</f>
        <v>0</v>
      </c>
      <c r="Y69" s="17"/>
      <c r="Z69" s="17"/>
    </row>
    <row r="70" spans="1:26" x14ac:dyDescent="0.2">
      <c r="A70" s="20">
        <f>P23</f>
        <v>0.19333333333333325</v>
      </c>
      <c r="B70" s="20">
        <f>P24</f>
        <v>0.24666666666666662</v>
      </c>
      <c r="C70" s="20">
        <f>P25</f>
        <v>0.93333333333333335</v>
      </c>
      <c r="D70" s="16"/>
      <c r="E70" s="20">
        <f>P34</f>
        <v>5.9999999999999908E-2</v>
      </c>
      <c r="H70" s="16"/>
      <c r="L70" s="24">
        <f>A69*H50</f>
        <v>0.47166666666666685</v>
      </c>
      <c r="M70" s="24">
        <f>A69*I50</f>
        <v>0</v>
      </c>
      <c r="N70" s="24">
        <f>A69*J50</f>
        <v>0</v>
      </c>
      <c r="P70" s="24">
        <f>B69*H51</f>
        <v>0</v>
      </c>
      <c r="Q70" s="24">
        <f>B69*I51</f>
        <v>0</v>
      </c>
      <c r="R70" s="24">
        <f>B69*J51</f>
        <v>0.39166666666666666</v>
      </c>
      <c r="T70" s="24">
        <f>C69*H52</f>
        <v>0</v>
      </c>
      <c r="U70" s="24">
        <f>C69*I52</f>
        <v>1.6666666666666666E-2</v>
      </c>
      <c r="V70" s="24">
        <f>C69*J52</f>
        <v>0</v>
      </c>
      <c r="Y70" s="17"/>
      <c r="Z70" s="17"/>
    </row>
    <row r="71" spans="1:26" x14ac:dyDescent="0.2">
      <c r="A71" s="20">
        <f>Q23</f>
        <v>0.80666666666666675</v>
      </c>
      <c r="B71" s="20">
        <f>Q24</f>
        <v>0.75333333333333341</v>
      </c>
      <c r="C71" s="20">
        <f>Q25</f>
        <v>6.6666666666666666E-2</v>
      </c>
      <c r="E71" s="20">
        <f>Q34</f>
        <v>0.94000000000000006</v>
      </c>
      <c r="L71" s="24">
        <f>A70*H50</f>
        <v>0.19333333333333325</v>
      </c>
      <c r="M71" s="24">
        <f>A70*I50</f>
        <v>0</v>
      </c>
      <c r="N71" s="24">
        <f>A70*J50</f>
        <v>0</v>
      </c>
      <c r="P71" s="24">
        <f>B70*H51</f>
        <v>0</v>
      </c>
      <c r="Q71" s="24">
        <f>B70*I51</f>
        <v>0</v>
      </c>
      <c r="R71" s="24">
        <f>B70*J51</f>
        <v>0.24666666666666662</v>
      </c>
      <c r="T71" s="24">
        <f>C70*H52</f>
        <v>0</v>
      </c>
      <c r="U71" s="24">
        <f>C70*I52</f>
        <v>0.93333333333333335</v>
      </c>
      <c r="V71" s="24">
        <f>C70*J52</f>
        <v>0</v>
      </c>
    </row>
    <row r="72" spans="1:26" x14ac:dyDescent="0.2">
      <c r="L72" s="24">
        <f>A71*H50</f>
        <v>0.80666666666666675</v>
      </c>
      <c r="M72" s="24">
        <f>A71*I50</f>
        <v>0</v>
      </c>
      <c r="N72" s="24">
        <f>A71*J50</f>
        <v>0</v>
      </c>
      <c r="P72" s="24">
        <f>B71*H51</f>
        <v>0</v>
      </c>
      <c r="Q72" s="24">
        <f>B71*I51</f>
        <v>0</v>
      </c>
      <c r="R72" s="24">
        <f>B71*J51</f>
        <v>0.75333333333333341</v>
      </c>
      <c r="T72" s="24">
        <f>C71*H52</f>
        <v>0</v>
      </c>
      <c r="U72" s="24">
        <f>C71*I52</f>
        <v>6.6666666666666666E-2</v>
      </c>
      <c r="V72" s="24">
        <f>C71*J52</f>
        <v>0</v>
      </c>
    </row>
    <row r="94" spans="1:25" x14ac:dyDescent="0.2">
      <c r="A94" s="45" t="s">
        <v>72</v>
      </c>
      <c r="B94" s="45"/>
      <c r="C94" s="45"/>
    </row>
    <row r="95" spans="1:25" x14ac:dyDescent="0.2">
      <c r="A95" s="21" t="s">
        <v>56</v>
      </c>
      <c r="B95" s="17"/>
      <c r="C95" s="17"/>
      <c r="E95" s="17"/>
      <c r="F95" s="17"/>
      <c r="G95" s="17"/>
      <c r="I95" s="17"/>
      <c r="J95" s="17"/>
      <c r="K95" s="17"/>
      <c r="M95" s="17"/>
      <c r="N95" s="17"/>
      <c r="O95" s="17"/>
      <c r="Q95" s="17"/>
      <c r="R95" s="17"/>
      <c r="S95" s="17"/>
      <c r="U95" s="17"/>
      <c r="V95" s="17"/>
      <c r="W95" s="17"/>
      <c r="Y95" s="17"/>
    </row>
    <row r="96" spans="1:25" x14ac:dyDescent="0.2">
      <c r="A96" s="46" t="s">
        <v>57</v>
      </c>
      <c r="B96" s="47"/>
      <c r="C96" s="48"/>
      <c r="E96" s="46" t="s">
        <v>58</v>
      </c>
      <c r="F96" s="47"/>
      <c r="G96" s="48"/>
      <c r="I96" s="44" t="s">
        <v>59</v>
      </c>
      <c r="J96" s="44"/>
      <c r="K96" s="44"/>
    </row>
    <row r="97" spans="1:11" x14ac:dyDescent="0.2">
      <c r="A97" s="22">
        <f>L49*E48</f>
        <v>0.37916666666666671</v>
      </c>
      <c r="B97" s="22">
        <f>M49*E48</f>
        <v>0</v>
      </c>
      <c r="C97" s="22">
        <f>N49*E48</f>
        <v>0</v>
      </c>
      <c r="E97" s="22">
        <f>P49*E48</f>
        <v>0</v>
      </c>
      <c r="F97" s="22">
        <f>Q49*E48</f>
        <v>0</v>
      </c>
      <c r="G97" s="22">
        <f>R49*E48</f>
        <v>0.27222222222222225</v>
      </c>
      <c r="I97" s="22">
        <f>T49*E48</f>
        <v>0</v>
      </c>
      <c r="J97" s="22">
        <f>U49*E48</f>
        <v>0.50555555555555565</v>
      </c>
      <c r="K97" s="22">
        <f>V49*E48</f>
        <v>0</v>
      </c>
    </row>
    <row r="98" spans="1:11" x14ac:dyDescent="0.2">
      <c r="A98" s="22">
        <f t="shared" ref="A98:A120" si="0">L50*E49</f>
        <v>0.14583333333333334</v>
      </c>
      <c r="B98" s="22">
        <f t="shared" ref="B98:B120" si="1">M50*E49</f>
        <v>0</v>
      </c>
      <c r="C98" s="22">
        <f t="shared" ref="C98:C120" si="2">N50*E49</f>
        <v>0</v>
      </c>
      <c r="E98" s="22">
        <f t="shared" ref="E98:E120" si="3">P50*E49</f>
        <v>0</v>
      </c>
      <c r="F98" s="22">
        <f t="shared" ref="F98:F120" si="4">Q50*E49</f>
        <v>0</v>
      </c>
      <c r="G98" s="22">
        <f t="shared" ref="G98:G120" si="5">R50*E49</f>
        <v>0.22222222222222224</v>
      </c>
      <c r="I98" s="22">
        <f t="shared" ref="I98:I120" si="6">T50*E49</f>
        <v>0</v>
      </c>
      <c r="J98" s="22">
        <f t="shared" ref="J98:J120" si="7">U50*E49</f>
        <v>5.5555555555555559E-2</v>
      </c>
      <c r="K98" s="22">
        <f t="shared" ref="K98:K120" si="8">V50*E49</f>
        <v>0</v>
      </c>
    </row>
    <row r="99" spans="1:11" x14ac:dyDescent="0.2">
      <c r="A99" s="22">
        <f t="shared" si="0"/>
        <v>0.29166666666666669</v>
      </c>
      <c r="B99" s="22">
        <f t="shared" si="1"/>
        <v>0</v>
      </c>
      <c r="C99" s="22">
        <f t="shared" si="2"/>
        <v>0</v>
      </c>
      <c r="E99" s="22">
        <f t="shared" si="3"/>
        <v>0</v>
      </c>
      <c r="F99" s="22">
        <f t="shared" si="4"/>
        <v>0</v>
      </c>
      <c r="G99" s="22">
        <f t="shared" si="5"/>
        <v>0.53666666666666663</v>
      </c>
      <c r="I99" s="22">
        <f t="shared" si="6"/>
        <v>0</v>
      </c>
      <c r="J99" s="22">
        <f t="shared" si="7"/>
        <v>0.53666666666666663</v>
      </c>
      <c r="K99" s="22">
        <f t="shared" si="8"/>
        <v>0</v>
      </c>
    </row>
    <row r="100" spans="1:11" x14ac:dyDescent="0.2">
      <c r="A100" s="22">
        <f t="shared" si="0"/>
        <v>0.17500000000000002</v>
      </c>
      <c r="B100" s="22">
        <f t="shared" si="1"/>
        <v>0</v>
      </c>
      <c r="C100" s="22">
        <f t="shared" si="2"/>
        <v>0</v>
      </c>
      <c r="E100" s="22">
        <f t="shared" si="3"/>
        <v>0</v>
      </c>
      <c r="F100" s="22">
        <f t="shared" si="4"/>
        <v>0</v>
      </c>
      <c r="G100" s="22">
        <f t="shared" si="5"/>
        <v>6.9999999999999993E-2</v>
      </c>
      <c r="I100" s="22">
        <f t="shared" si="6"/>
        <v>0</v>
      </c>
      <c r="J100" s="22">
        <f t="shared" si="7"/>
        <v>6.9999999999999993E-2</v>
      </c>
      <c r="K100" s="22">
        <f t="shared" si="8"/>
        <v>0</v>
      </c>
    </row>
    <row r="101" spans="1:11" x14ac:dyDescent="0.2">
      <c r="A101" s="22">
        <f t="shared" si="0"/>
        <v>0.24383333333333332</v>
      </c>
      <c r="B101" s="22">
        <f t="shared" si="1"/>
        <v>0</v>
      </c>
      <c r="C101" s="22">
        <f t="shared" si="2"/>
        <v>0</v>
      </c>
      <c r="E101" s="22">
        <f t="shared" si="3"/>
        <v>0</v>
      </c>
      <c r="F101" s="22">
        <f t="shared" si="4"/>
        <v>0</v>
      </c>
      <c r="G101" s="22">
        <f t="shared" si="5"/>
        <v>0.51333333333333342</v>
      </c>
      <c r="I101" s="22">
        <f t="shared" si="6"/>
        <v>0</v>
      </c>
      <c r="J101" s="22">
        <f t="shared" si="7"/>
        <v>0.39416666666666672</v>
      </c>
      <c r="K101" s="22">
        <f t="shared" si="8"/>
        <v>0</v>
      </c>
    </row>
    <row r="102" spans="1:11" x14ac:dyDescent="0.2">
      <c r="A102" s="22">
        <f t="shared" si="0"/>
        <v>0.25050000000000006</v>
      </c>
      <c r="B102" s="22">
        <f t="shared" si="1"/>
        <v>0</v>
      </c>
      <c r="C102" s="22">
        <f t="shared" si="2"/>
        <v>0</v>
      </c>
      <c r="E102" s="22">
        <f t="shared" si="3"/>
        <v>0</v>
      </c>
      <c r="F102" s="22">
        <f t="shared" si="4"/>
        <v>0</v>
      </c>
      <c r="G102" s="22">
        <f t="shared" si="5"/>
        <v>0.03</v>
      </c>
      <c r="I102" s="22">
        <f t="shared" si="6"/>
        <v>0</v>
      </c>
      <c r="J102" s="22">
        <f t="shared" si="7"/>
        <v>0.1275</v>
      </c>
      <c r="K102" s="22">
        <f t="shared" si="8"/>
        <v>0</v>
      </c>
    </row>
    <row r="103" spans="1:11" x14ac:dyDescent="0.2">
      <c r="A103" s="22">
        <f t="shared" si="0"/>
        <v>0.62406666666666666</v>
      </c>
      <c r="B103" s="22">
        <f t="shared" si="1"/>
        <v>0</v>
      </c>
      <c r="C103" s="22">
        <f t="shared" si="2"/>
        <v>0</v>
      </c>
      <c r="E103" s="22">
        <f t="shared" si="3"/>
        <v>0</v>
      </c>
      <c r="F103" s="22">
        <f t="shared" si="4"/>
        <v>0</v>
      </c>
      <c r="G103" s="22">
        <f t="shared" si="5"/>
        <v>0.30922222222222218</v>
      </c>
      <c r="I103" s="22">
        <f t="shared" si="6"/>
        <v>0</v>
      </c>
      <c r="J103" s="22">
        <f t="shared" si="7"/>
        <v>0.35138888888888886</v>
      </c>
      <c r="K103" s="22">
        <f t="shared" si="8"/>
        <v>0</v>
      </c>
    </row>
    <row r="104" spans="1:11" x14ac:dyDescent="0.2">
      <c r="A104" s="22">
        <f t="shared" si="0"/>
        <v>4.0733333333333344E-2</v>
      </c>
      <c r="B104" s="22">
        <f t="shared" si="1"/>
        <v>0</v>
      </c>
      <c r="C104" s="22">
        <f t="shared" si="2"/>
        <v>0</v>
      </c>
      <c r="E104" s="22">
        <f t="shared" si="3"/>
        <v>0</v>
      </c>
      <c r="F104" s="22">
        <f t="shared" si="4"/>
        <v>0</v>
      </c>
      <c r="G104" s="22">
        <f t="shared" si="5"/>
        <v>9.9222222222222281E-2</v>
      </c>
      <c r="I104" s="22">
        <f t="shared" si="6"/>
        <v>0</v>
      </c>
      <c r="J104" s="22">
        <f t="shared" si="7"/>
        <v>9.138888888888895E-2</v>
      </c>
      <c r="K104" s="22">
        <f t="shared" si="8"/>
        <v>0</v>
      </c>
    </row>
    <row r="105" spans="1:11" x14ac:dyDescent="0.2">
      <c r="A105" s="22">
        <f t="shared" si="0"/>
        <v>0.46199999999999991</v>
      </c>
      <c r="B105" s="22">
        <f t="shared" si="1"/>
        <v>0</v>
      </c>
      <c r="C105" s="22">
        <f t="shared" si="2"/>
        <v>0</v>
      </c>
      <c r="E105" s="22">
        <f t="shared" si="3"/>
        <v>0</v>
      </c>
      <c r="F105" s="22">
        <f t="shared" si="4"/>
        <v>0</v>
      </c>
      <c r="G105" s="22">
        <f t="shared" si="5"/>
        <v>0.60199999999999987</v>
      </c>
      <c r="I105" s="22">
        <f t="shared" si="6"/>
        <v>0</v>
      </c>
      <c r="J105" s="22">
        <f t="shared" si="7"/>
        <v>0.7</v>
      </c>
      <c r="K105" s="22">
        <f t="shared" si="8"/>
        <v>0</v>
      </c>
    </row>
    <row r="106" spans="1:11" x14ac:dyDescent="0.2">
      <c r="A106" s="22">
        <f t="shared" si="0"/>
        <v>0</v>
      </c>
      <c r="B106" s="22">
        <f t="shared" si="1"/>
        <v>0</v>
      </c>
      <c r="C106" s="22">
        <f t="shared" si="2"/>
        <v>0</v>
      </c>
      <c r="E106" s="22">
        <f t="shared" si="3"/>
        <v>0</v>
      </c>
      <c r="F106" s="22">
        <f t="shared" si="4"/>
        <v>0</v>
      </c>
      <c r="G106" s="22">
        <f t="shared" si="5"/>
        <v>0</v>
      </c>
      <c r="I106" s="22">
        <f t="shared" si="6"/>
        <v>0</v>
      </c>
      <c r="J106" s="22">
        <f t="shared" si="7"/>
        <v>0</v>
      </c>
      <c r="K106" s="22">
        <f t="shared" si="8"/>
        <v>0</v>
      </c>
    </row>
    <row r="107" spans="1:11" x14ac:dyDescent="0.2">
      <c r="A107" s="22">
        <f t="shared" si="0"/>
        <v>1</v>
      </c>
      <c r="B107" s="22">
        <f t="shared" si="1"/>
        <v>0</v>
      </c>
      <c r="C107" s="22">
        <f t="shared" si="2"/>
        <v>0</v>
      </c>
      <c r="E107" s="22">
        <f t="shared" si="3"/>
        <v>0</v>
      </c>
      <c r="F107" s="22">
        <f t="shared" si="4"/>
        <v>0</v>
      </c>
      <c r="G107" s="22">
        <f t="shared" si="5"/>
        <v>0.60999999999999988</v>
      </c>
      <c r="I107" s="22">
        <f t="shared" si="6"/>
        <v>0</v>
      </c>
      <c r="J107" s="22">
        <f t="shared" si="7"/>
        <v>0.95833333333333337</v>
      </c>
      <c r="K107" s="22">
        <f t="shared" si="8"/>
        <v>0</v>
      </c>
    </row>
    <row r="108" spans="1:11" x14ac:dyDescent="0.2">
      <c r="A108" s="22">
        <f t="shared" si="0"/>
        <v>0</v>
      </c>
      <c r="B108" s="22">
        <f t="shared" si="1"/>
        <v>0</v>
      </c>
      <c r="C108" s="22">
        <f t="shared" si="2"/>
        <v>0</v>
      </c>
      <c r="E108" s="22">
        <f t="shared" si="3"/>
        <v>0</v>
      </c>
      <c r="F108" s="22">
        <f t="shared" si="4"/>
        <v>0</v>
      </c>
      <c r="G108" s="22">
        <f t="shared" si="5"/>
        <v>0</v>
      </c>
      <c r="I108" s="22">
        <f t="shared" si="6"/>
        <v>0</v>
      </c>
      <c r="J108" s="22">
        <f t="shared" si="7"/>
        <v>0</v>
      </c>
      <c r="K108" s="22">
        <f t="shared" si="8"/>
        <v>0</v>
      </c>
    </row>
    <row r="109" spans="1:11" x14ac:dyDescent="0.2">
      <c r="A109" s="22">
        <f t="shared" si="0"/>
        <v>0.25511111111111118</v>
      </c>
      <c r="B109" s="22">
        <f t="shared" si="1"/>
        <v>0</v>
      </c>
      <c r="C109" s="22">
        <f t="shared" si="2"/>
        <v>0</v>
      </c>
      <c r="E109" s="22">
        <f t="shared" si="3"/>
        <v>0</v>
      </c>
      <c r="F109" s="22">
        <f t="shared" si="4"/>
        <v>0</v>
      </c>
      <c r="G109" s="22">
        <f t="shared" si="5"/>
        <v>0.32800000000000012</v>
      </c>
      <c r="I109" s="22">
        <f t="shared" si="6"/>
        <v>0</v>
      </c>
      <c r="J109" s="22">
        <f t="shared" si="7"/>
        <v>0.37902222222222232</v>
      </c>
      <c r="K109" s="22">
        <f t="shared" si="8"/>
        <v>0</v>
      </c>
    </row>
    <row r="110" spans="1:11" x14ac:dyDescent="0.2">
      <c r="A110" s="22">
        <f t="shared" si="0"/>
        <v>0.19022222222222226</v>
      </c>
      <c r="B110" s="22">
        <f t="shared" si="1"/>
        <v>0</v>
      </c>
      <c r="C110" s="22">
        <f t="shared" si="2"/>
        <v>0</v>
      </c>
      <c r="E110" s="22">
        <f t="shared" si="3"/>
        <v>0</v>
      </c>
      <c r="F110" s="22">
        <f t="shared" si="4"/>
        <v>0</v>
      </c>
      <c r="G110" s="22">
        <f t="shared" si="5"/>
        <v>0.14266666666666669</v>
      </c>
      <c r="I110" s="22">
        <f t="shared" si="6"/>
        <v>0</v>
      </c>
      <c r="J110" s="22">
        <f t="shared" si="7"/>
        <v>0.10937777777777784</v>
      </c>
      <c r="K110" s="22">
        <f t="shared" si="8"/>
        <v>0</v>
      </c>
    </row>
    <row r="111" spans="1:11" x14ac:dyDescent="0.2">
      <c r="A111" s="22">
        <f t="shared" si="0"/>
        <v>0.59401111111111105</v>
      </c>
      <c r="B111" s="22">
        <f t="shared" si="1"/>
        <v>0</v>
      </c>
      <c r="C111" s="22">
        <f t="shared" si="2"/>
        <v>0</v>
      </c>
      <c r="E111" s="22">
        <f t="shared" si="3"/>
        <v>0</v>
      </c>
      <c r="F111" s="22">
        <f t="shared" si="4"/>
        <v>0</v>
      </c>
      <c r="G111" s="22">
        <f t="shared" si="5"/>
        <v>0.41387777777777762</v>
      </c>
      <c r="I111" s="22">
        <f t="shared" si="6"/>
        <v>0</v>
      </c>
      <c r="J111" s="22">
        <f t="shared" si="7"/>
        <v>0.53611111111111098</v>
      </c>
      <c r="K111" s="22">
        <f t="shared" si="8"/>
        <v>0</v>
      </c>
    </row>
    <row r="112" spans="1:11" x14ac:dyDescent="0.2">
      <c r="A112" s="22">
        <f t="shared" si="0"/>
        <v>2.7344444444444418E-2</v>
      </c>
      <c r="B112" s="22">
        <f t="shared" si="1"/>
        <v>0</v>
      </c>
      <c r="C112" s="22">
        <f t="shared" si="2"/>
        <v>0</v>
      </c>
      <c r="E112" s="22">
        <f t="shared" si="3"/>
        <v>0</v>
      </c>
      <c r="F112" s="22">
        <f t="shared" si="4"/>
        <v>0</v>
      </c>
      <c r="G112" s="22">
        <f t="shared" si="5"/>
        <v>0.12721111111111116</v>
      </c>
      <c r="I112" s="22">
        <f t="shared" si="6"/>
        <v>0</v>
      </c>
      <c r="J112" s="22">
        <f t="shared" si="7"/>
        <v>5.9444444444444453E-2</v>
      </c>
      <c r="K112" s="22">
        <f t="shared" si="8"/>
        <v>0</v>
      </c>
    </row>
    <row r="113" spans="1:11" x14ac:dyDescent="0.2">
      <c r="A113" s="22">
        <f t="shared" si="0"/>
        <v>0</v>
      </c>
      <c r="B113" s="22">
        <f t="shared" si="1"/>
        <v>0</v>
      </c>
      <c r="C113" s="22">
        <f t="shared" si="2"/>
        <v>0</v>
      </c>
      <c r="E113" s="22">
        <f t="shared" si="3"/>
        <v>0</v>
      </c>
      <c r="F113" s="22">
        <f t="shared" si="4"/>
        <v>0</v>
      </c>
      <c r="G113" s="22">
        <f t="shared" si="5"/>
        <v>0.67222222222222228</v>
      </c>
      <c r="I113" s="22">
        <f t="shared" si="6"/>
        <v>0</v>
      </c>
      <c r="J113" s="22">
        <f t="shared" si="7"/>
        <v>0.80666666666666675</v>
      </c>
      <c r="K113" s="22">
        <f t="shared" si="8"/>
        <v>0</v>
      </c>
    </row>
    <row r="114" spans="1:11" x14ac:dyDescent="0.2">
      <c r="A114" s="22">
        <f t="shared" si="0"/>
        <v>0.19333333333333325</v>
      </c>
      <c r="B114" s="22">
        <f t="shared" si="1"/>
        <v>0</v>
      </c>
      <c r="C114" s="22">
        <f t="shared" si="2"/>
        <v>0</v>
      </c>
      <c r="E114" s="22">
        <f t="shared" si="3"/>
        <v>0</v>
      </c>
      <c r="F114" s="22">
        <f t="shared" si="4"/>
        <v>0</v>
      </c>
      <c r="G114" s="22">
        <f t="shared" si="5"/>
        <v>3.2222222222222208E-2</v>
      </c>
      <c r="I114" s="22">
        <f t="shared" si="6"/>
        <v>0</v>
      </c>
      <c r="J114" s="22">
        <f t="shared" si="7"/>
        <v>0</v>
      </c>
      <c r="K114" s="22">
        <f t="shared" si="8"/>
        <v>0</v>
      </c>
    </row>
    <row r="115" spans="1:11" x14ac:dyDescent="0.2">
      <c r="A115" s="22">
        <f t="shared" si="0"/>
        <v>0.34341666666666654</v>
      </c>
      <c r="B115" s="22">
        <f t="shared" si="1"/>
        <v>0</v>
      </c>
      <c r="C115" s="22">
        <f t="shared" si="2"/>
        <v>0</v>
      </c>
      <c r="E115" s="22">
        <f t="shared" si="3"/>
        <v>0</v>
      </c>
      <c r="F115" s="22">
        <f t="shared" si="4"/>
        <v>0</v>
      </c>
      <c r="G115" s="22">
        <f t="shared" si="5"/>
        <v>0.22749999999999998</v>
      </c>
      <c r="I115" s="22">
        <f t="shared" si="6"/>
        <v>0</v>
      </c>
      <c r="J115" s="22">
        <f t="shared" si="7"/>
        <v>0.46583333333333338</v>
      </c>
      <c r="K115" s="22">
        <f t="shared" si="8"/>
        <v>0</v>
      </c>
    </row>
    <row r="116" spans="1:11" x14ac:dyDescent="0.2">
      <c r="A116" s="22">
        <f t="shared" si="0"/>
        <v>0.14583333333333334</v>
      </c>
      <c r="B116" s="22">
        <f t="shared" si="1"/>
        <v>0</v>
      </c>
      <c r="C116" s="22">
        <f t="shared" si="2"/>
        <v>0</v>
      </c>
      <c r="E116" s="22">
        <f t="shared" si="3"/>
        <v>0</v>
      </c>
      <c r="F116" s="22">
        <f t="shared" si="4"/>
        <v>0</v>
      </c>
      <c r="G116" s="22">
        <f t="shared" si="5"/>
        <v>0.22749999999999998</v>
      </c>
      <c r="I116" s="22">
        <f t="shared" si="6"/>
        <v>0</v>
      </c>
      <c r="J116" s="22">
        <f t="shared" si="7"/>
        <v>9.9166666666666653E-2</v>
      </c>
      <c r="K116" s="22">
        <f t="shared" si="8"/>
        <v>0</v>
      </c>
    </row>
    <row r="117" spans="1:11" x14ac:dyDescent="0.2">
      <c r="A117" s="22">
        <f t="shared" si="0"/>
        <v>0.36719166666666642</v>
      </c>
      <c r="B117" s="22">
        <f t="shared" si="1"/>
        <v>0</v>
      </c>
      <c r="C117" s="22">
        <f t="shared" si="2"/>
        <v>0</v>
      </c>
      <c r="E117" s="22">
        <f t="shared" si="3"/>
        <v>0</v>
      </c>
      <c r="F117" s="22">
        <f t="shared" si="4"/>
        <v>0</v>
      </c>
      <c r="G117" s="22">
        <f t="shared" si="5"/>
        <v>0.42279166666666651</v>
      </c>
      <c r="I117" s="22">
        <f t="shared" si="6"/>
        <v>0</v>
      </c>
      <c r="J117" s="22">
        <f t="shared" si="7"/>
        <v>0.68341666666666645</v>
      </c>
      <c r="K117" s="22">
        <f t="shared" si="8"/>
        <v>0</v>
      </c>
    </row>
    <row r="118" spans="1:11" x14ac:dyDescent="0.2">
      <c r="A118" s="22">
        <f t="shared" si="0"/>
        <v>0.14385833333333348</v>
      </c>
      <c r="B118" s="22">
        <f t="shared" si="1"/>
        <v>0</v>
      </c>
      <c r="C118" s="22">
        <f t="shared" si="2"/>
        <v>0</v>
      </c>
      <c r="E118" s="22">
        <f t="shared" si="3"/>
        <v>0</v>
      </c>
      <c r="F118" s="22">
        <f t="shared" si="4"/>
        <v>0</v>
      </c>
      <c r="G118" s="22">
        <f t="shared" si="5"/>
        <v>0.11945833333333342</v>
      </c>
      <c r="I118" s="22">
        <f t="shared" si="6"/>
        <v>0</v>
      </c>
      <c r="J118" s="22">
        <f t="shared" si="7"/>
        <v>5.0833333333333373E-3</v>
      </c>
      <c r="K118" s="22">
        <f t="shared" si="8"/>
        <v>0</v>
      </c>
    </row>
    <row r="119" spans="1:11" x14ac:dyDescent="0.2">
      <c r="A119" s="22">
        <f t="shared" si="0"/>
        <v>1.1599999999999977E-2</v>
      </c>
      <c r="B119" s="22">
        <f t="shared" si="1"/>
        <v>0</v>
      </c>
      <c r="C119" s="22">
        <f t="shared" si="2"/>
        <v>0</v>
      </c>
      <c r="E119" s="22">
        <f t="shared" si="3"/>
        <v>0</v>
      </c>
      <c r="F119" s="22">
        <f t="shared" si="4"/>
        <v>0</v>
      </c>
      <c r="G119" s="22">
        <f t="shared" si="5"/>
        <v>1.4799999999999975E-2</v>
      </c>
      <c r="I119" s="22">
        <f t="shared" si="6"/>
        <v>0</v>
      </c>
      <c r="J119" s="22">
        <f t="shared" si="7"/>
        <v>5.5999999999999918E-2</v>
      </c>
      <c r="K119" s="22">
        <f t="shared" si="8"/>
        <v>0</v>
      </c>
    </row>
    <row r="120" spans="1:11" x14ac:dyDescent="0.2">
      <c r="A120" s="22">
        <f t="shared" si="0"/>
        <v>0.75826666666666676</v>
      </c>
      <c r="B120" s="22">
        <f t="shared" si="1"/>
        <v>0</v>
      </c>
      <c r="C120" s="22">
        <f t="shared" si="2"/>
        <v>0</v>
      </c>
      <c r="E120" s="22">
        <f t="shared" si="3"/>
        <v>0</v>
      </c>
      <c r="F120" s="22">
        <f t="shared" si="4"/>
        <v>0</v>
      </c>
      <c r="G120" s="22">
        <f t="shared" si="5"/>
        <v>0.7081333333333335</v>
      </c>
      <c r="I120" s="22">
        <f t="shared" si="6"/>
        <v>0</v>
      </c>
      <c r="J120" s="22">
        <f t="shared" si="7"/>
        <v>6.2666666666666676E-2</v>
      </c>
      <c r="K120" s="22">
        <f t="shared" si="8"/>
        <v>0</v>
      </c>
    </row>
    <row r="122" spans="1:11" x14ac:dyDescent="0.2">
      <c r="A122" s="7" t="s">
        <v>60</v>
      </c>
    </row>
    <row r="123" spans="1:11" x14ac:dyDescent="0.2">
      <c r="A123" s="7" t="s">
        <v>64</v>
      </c>
      <c r="E123" s="7" t="s">
        <v>65</v>
      </c>
      <c r="I123" s="7" t="s">
        <v>66</v>
      </c>
    </row>
    <row r="124" spans="1:11" x14ac:dyDescent="0.2">
      <c r="A124" s="8">
        <f>MAX(A97:A120)</f>
        <v>1</v>
      </c>
      <c r="B124" s="8">
        <f>MAX(B97:B120)</f>
        <v>0</v>
      </c>
      <c r="C124" s="8">
        <f>MAX(C97:C120)</f>
        <v>0</v>
      </c>
      <c r="E124" s="17">
        <f>MAX(E97:E120)</f>
        <v>0</v>
      </c>
      <c r="F124" s="8">
        <f>MAX(F97:F120)</f>
        <v>0</v>
      </c>
      <c r="G124" s="8">
        <f>MAX(G97:G120)</f>
        <v>0.7081333333333335</v>
      </c>
      <c r="I124" s="8">
        <f>MAX(I97:I120)</f>
        <v>0</v>
      </c>
      <c r="J124" s="8">
        <f>MAX(J97:J120)</f>
        <v>0.95833333333333337</v>
      </c>
      <c r="K124" s="8">
        <f>MAX(K97:K120)</f>
        <v>0</v>
      </c>
    </row>
    <row r="126" spans="1:11" x14ac:dyDescent="0.2">
      <c r="A126" s="7" t="s">
        <v>67</v>
      </c>
    </row>
    <row r="127" spans="1:11" x14ac:dyDescent="0.2">
      <c r="A127" s="8">
        <f>A124</f>
        <v>1</v>
      </c>
      <c r="B127" s="8">
        <f>B124</f>
        <v>0</v>
      </c>
      <c r="C127" s="8">
        <f>C124</f>
        <v>0</v>
      </c>
    </row>
    <row r="128" spans="1:11" x14ac:dyDescent="0.2">
      <c r="A128" s="17">
        <f>E124</f>
        <v>0</v>
      </c>
      <c r="B128" s="8">
        <f>F124</f>
        <v>0</v>
      </c>
      <c r="C128" s="8">
        <f>G124</f>
        <v>0.7081333333333335</v>
      </c>
    </row>
    <row r="129" spans="1:20" x14ac:dyDescent="0.2">
      <c r="A129" s="8">
        <f>I124</f>
        <v>0</v>
      </c>
      <c r="B129" s="17">
        <f>J124</f>
        <v>0.95833333333333337</v>
      </c>
      <c r="C129" s="8">
        <f>K124</f>
        <v>0</v>
      </c>
    </row>
    <row r="131" spans="1:20" x14ac:dyDescent="0.2">
      <c r="A131" s="40" t="s">
        <v>23</v>
      </c>
      <c r="B131" s="41"/>
      <c r="C131" s="42"/>
    </row>
    <row r="132" spans="1:20" x14ac:dyDescent="0.2">
      <c r="A132" s="22">
        <f>MAX(A127:A129)</f>
        <v>1</v>
      </c>
      <c r="B132" s="19">
        <f>MAX(B127:B129)</f>
        <v>0.95833333333333337</v>
      </c>
      <c r="C132" s="22">
        <f>MAX(C127:C129)</f>
        <v>0.7081333333333335</v>
      </c>
    </row>
    <row r="134" spans="1:20" x14ac:dyDescent="0.2">
      <c r="A134" s="7" t="s">
        <v>24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6" spans="1:20" x14ac:dyDescent="0.2">
      <c r="A136" s="13" t="s">
        <v>16</v>
      </c>
      <c r="B136" s="13" t="s">
        <v>15</v>
      </c>
      <c r="C136" s="13" t="s">
        <v>17</v>
      </c>
      <c r="F136" s="43" t="s">
        <v>25</v>
      </c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</row>
    <row r="137" spans="1:20" x14ac:dyDescent="0.2">
      <c r="A137" s="13">
        <f>MAX(A132:A133)</f>
        <v>1</v>
      </c>
      <c r="B137" s="24">
        <f>MAX(B132:B133)</f>
        <v>0.95833333333333337</v>
      </c>
      <c r="C137" s="38">
        <f>MAX(C132:C133)</f>
        <v>0.7081333333333335</v>
      </c>
      <c r="F137" s="43" t="s">
        <v>73</v>
      </c>
      <c r="G137" s="43"/>
      <c r="H137" s="43"/>
      <c r="I137" s="25">
        <f>MAX(A137:C137)</f>
        <v>1</v>
      </c>
      <c r="J137" s="43" t="s">
        <v>74</v>
      </c>
      <c r="K137" s="43"/>
      <c r="L137" s="43"/>
      <c r="M137" s="43"/>
      <c r="N137" s="43"/>
      <c r="O137" s="43"/>
      <c r="P137" s="43"/>
      <c r="Q137" s="43"/>
      <c r="R137" s="43"/>
      <c r="S137" s="43"/>
    </row>
    <row r="139" spans="1:20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20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</sheetData>
  <mergeCells count="13">
    <mergeCell ref="A1:T1"/>
    <mergeCell ref="A131:C131"/>
    <mergeCell ref="F136:T136"/>
    <mergeCell ref="F137:H137"/>
    <mergeCell ref="J137:S137"/>
    <mergeCell ref="H48:J48"/>
    <mergeCell ref="L48:N48"/>
    <mergeCell ref="P48:R48"/>
    <mergeCell ref="T48:V48"/>
    <mergeCell ref="A94:C94"/>
    <mergeCell ref="A96:C96"/>
    <mergeCell ref="E96:G96"/>
    <mergeCell ref="I96:K96"/>
  </mergeCells>
  <printOptions horizontalCentered="1"/>
  <pageMargins left="0.7" right="0.7" top="0.75" bottom="0.75" header="0.3" footer="0.3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perhitungan FAM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yulif</dc:creator>
  <cp:lastModifiedBy>Windows User</cp:lastModifiedBy>
  <cp:lastPrinted>2011-07-14T19:23:08Z</cp:lastPrinted>
  <dcterms:created xsi:type="dcterms:W3CDTF">2011-01-04T22:42:26Z</dcterms:created>
  <dcterms:modified xsi:type="dcterms:W3CDTF">2018-04-25T01:09:03Z</dcterms:modified>
</cp:coreProperties>
</file>