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20115" windowHeight="7935"/>
  </bookViews>
  <sheets>
    <sheet name="Sheet2" sheetId="2" r:id="rId1"/>
    <sheet name="Sheet3" sheetId="3" r:id="rId2"/>
  </sheets>
  <calcPr calcId="144525"/>
</workbook>
</file>

<file path=xl/calcChain.xml><?xml version="1.0" encoding="utf-8"?>
<calcChain xmlns="http://schemas.openxmlformats.org/spreadsheetml/2006/main">
  <c r="B8" i="2" l="1"/>
  <c r="C13" i="2" l="1"/>
  <c r="B31" i="2" s="1"/>
  <c r="B13" i="2"/>
  <c r="B30" i="2" s="1"/>
  <c r="C8" i="2"/>
  <c r="B29" i="2" l="1"/>
  <c r="C29" i="2" s="1"/>
  <c r="B28" i="2"/>
  <c r="C31" i="2"/>
  <c r="C28" i="2"/>
  <c r="C30" i="2"/>
</calcChain>
</file>

<file path=xl/sharedStrings.xml><?xml version="1.0" encoding="utf-8"?>
<sst xmlns="http://schemas.openxmlformats.org/spreadsheetml/2006/main" count="44" uniqueCount="27">
  <si>
    <t>PERHITUNGAN MANUAL PROSES FIS-TSUKAMOTO</t>
  </si>
  <si>
    <t>Permintaan</t>
  </si>
  <si>
    <t>Persediaan</t>
  </si>
  <si>
    <t>1. a. Himpunan dari Input Fuzzy Permintaan (miu)</t>
  </si>
  <si>
    <t>Naik</t>
  </si>
  <si>
    <t>Turun</t>
  </si>
  <si>
    <t>b. Himpunan dari Input Fuzzy Persediaan (miu)</t>
  </si>
  <si>
    <t>Banyak</t>
  </si>
  <si>
    <t>Sedikit</t>
  </si>
  <si>
    <t xml:space="preserve">c. Himpunan dari Output Fuzzy Produksi Barang </t>
  </si>
  <si>
    <t>Produksi Barang</t>
  </si>
  <si>
    <t>Bertambah</t>
  </si>
  <si>
    <t>Berkurang</t>
  </si>
  <si>
    <t>2. Aplikasi Fungsi Implikasi (fungsi MIN)</t>
  </si>
  <si>
    <t>Aturan</t>
  </si>
  <si>
    <t>Then</t>
  </si>
  <si>
    <t>Predikat</t>
  </si>
  <si>
    <t>Z</t>
  </si>
  <si>
    <t>Predikat = Mengambil Nilai Miu yang MIN</t>
  </si>
  <si>
    <t>3. Defuzzifikasi (Nilai Z)</t>
  </si>
  <si>
    <t>(z-2000)/5000</t>
  </si>
  <si>
    <t>(7000-z)/5000</t>
  </si>
  <si>
    <t>R1</t>
  </si>
  <si>
    <t>R2</t>
  </si>
  <si>
    <t>R3</t>
  </si>
  <si>
    <t>R4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</si>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</sst>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"/>
    <numFmt numFmtId="166" formatCode="0.0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color rgb="FF000000"/>
      <name val="Cambria"/>
      <family val="1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3" fillId="0" borderId="0" xfId="0" applyFont="1" applyFill="1"/>
    <xf numFmtId="0" fontId="2" fillId="0" borderId="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2" fontId="3" fillId="0" borderId="0" xfId="0" applyNumberFormat="1" applyFont="1" applyFill="1" applyBorder="1" applyAlignment="1">
      <alignment horizontal="center"/>
    </xf>
    <xf numFmtId="49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/>
    <xf numFmtId="0" fontId="2" fillId="0" borderId="0" xfId="0" applyFont="1" applyFill="1" applyBorder="1" applyAlignment="1"/>
    <xf numFmtId="165" fontId="3" fillId="0" borderId="1" xfId="0" applyNumberFormat="1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164" fontId="3" fillId="0" borderId="0" xfId="0" applyNumberFormat="1" applyFont="1" applyFill="1" applyBorder="1" applyAlignment="1"/>
    <xf numFmtId="164" fontId="3" fillId="0" borderId="0" xfId="0" quotePrefix="1" applyNumberFormat="1" applyFont="1" applyFill="1" applyBorder="1" applyAlignment="1">
      <alignment horizontal="center"/>
    </xf>
    <xf numFmtId="165" fontId="1" fillId="0" borderId="0" xfId="0" applyNumberFormat="1" applyFont="1" applyBorder="1"/>
    <xf numFmtId="164" fontId="3" fillId="0" borderId="0" xfId="0" applyNumberFormat="1" applyFont="1" applyFill="1" applyBorder="1"/>
    <xf numFmtId="0" fontId="2" fillId="0" borderId="0" xfId="0" applyFont="1" applyFill="1" applyBorder="1" applyAlignment="1">
      <alignment horizontal="center" vertical="center"/>
    </xf>
    <xf numFmtId="164" fontId="3" fillId="0" borderId="1" xfId="0" quotePrefix="1" applyNumberFormat="1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wrapText="1"/>
    </xf>
    <xf numFmtId="165" fontId="2" fillId="0" borderId="0" xfId="0" applyNumberFormat="1" applyFont="1" applyFill="1" applyBorder="1" applyAlignment="1">
      <alignment horizontal="center"/>
    </xf>
    <xf numFmtId="165" fontId="3" fillId="0" borderId="0" xfId="0" applyNumberFormat="1" applyFont="1" applyFill="1" applyBorder="1" applyAlignment="1">
      <alignment horizontal="center"/>
    </xf>
    <xf numFmtId="0" fontId="4" fillId="0" borderId="0" xfId="0" applyFont="1" applyAlignment="1">
      <alignment horizontal="left" readingOrder="1"/>
    </xf>
    <xf numFmtId="0" fontId="4" fillId="0" borderId="0" xfId="0" applyFont="1"/>
    <xf numFmtId="165" fontId="3" fillId="2" borderId="1" xfId="0" applyNumberFormat="1" applyFont="1" applyFill="1" applyBorder="1" applyAlignment="1">
      <alignment horizontal="center"/>
    </xf>
    <xf numFmtId="0" fontId="5" fillId="0" borderId="0" xfId="0" applyFont="1" applyAlignment="1">
      <alignment horizontal="left" indent="4" readingOrder="1"/>
    </xf>
    <xf numFmtId="0" fontId="0" fillId="0" borderId="0" xfId="0" applyFont="1"/>
    <xf numFmtId="1" fontId="3" fillId="0" borderId="1" xfId="0" applyNumberFormat="1" applyFont="1" applyFill="1" applyBorder="1" applyAlignment="1">
      <alignment horizontal="center"/>
    </xf>
    <xf numFmtId="1" fontId="3" fillId="0" borderId="0" xfId="0" applyNumberFormat="1" applyFont="1" applyFill="1" applyBorder="1" applyAlignment="1">
      <alignment horizontal="center"/>
    </xf>
    <xf numFmtId="1" fontId="2" fillId="0" borderId="0" xfId="0" applyNumberFormat="1" applyFont="1" applyFill="1" applyBorder="1" applyAlignment="1">
      <alignment horizontal="center"/>
    </xf>
    <xf numFmtId="166" fontId="2" fillId="0" borderId="0" xfId="0" applyNumberFormat="1" applyFont="1" applyFill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wrapText="1"/>
    </xf>
    <xf numFmtId="0" fontId="2" fillId="0" borderId="0" xfId="0" applyFont="1" applyFill="1" applyAlignment="1">
      <alignment horizontal="left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76236</xdr:colOff>
      <xdr:row>0</xdr:row>
      <xdr:rowOff>0</xdr:rowOff>
    </xdr:from>
    <xdr:to>
      <xdr:col>9</xdr:col>
      <xdr:colOff>545891</xdr:colOff>
      <xdr:row>9</xdr:row>
      <xdr:rowOff>47625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14811" y="13854"/>
          <a:ext cx="3270005" cy="184785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694721</xdr:colOff>
      <xdr:row>0</xdr:row>
      <xdr:rowOff>0</xdr:rowOff>
    </xdr:from>
    <xdr:to>
      <xdr:col>13</xdr:col>
      <xdr:colOff>421481</xdr:colOff>
      <xdr:row>8</xdr:row>
      <xdr:rowOff>86981</xdr:rowOff>
    </xdr:to>
    <xdr:pic>
      <xdr:nvPicPr>
        <xdr:cNvPr id="3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147909" y="29977"/>
          <a:ext cx="2643791" cy="1706231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140330</xdr:colOff>
      <xdr:row>9</xdr:row>
      <xdr:rowOff>99263</xdr:rowOff>
    </xdr:from>
    <xdr:to>
      <xdr:col>9</xdr:col>
      <xdr:colOff>416718</xdr:colOff>
      <xdr:row>18</xdr:row>
      <xdr:rowOff>32209</xdr:rowOff>
    </xdr:to>
    <xdr:pic>
      <xdr:nvPicPr>
        <xdr:cNvPr id="4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982080" y="1909013"/>
          <a:ext cx="2879888" cy="1668613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4"/>
  <sheetViews>
    <sheetView tabSelected="1" topLeftCell="A13" zoomScale="90" zoomScaleNormal="90" workbookViewId="0">
      <selection activeCell="D37" sqref="D37"/>
    </sheetView>
  </sheetViews>
  <sheetFormatPr defaultColWidth="9.42578125" defaultRowHeight="15.75" x14ac:dyDescent="0.25"/>
  <cols>
    <col min="1" max="1" width="5" style="1" customWidth="1"/>
    <col min="2" max="2" width="16.5703125" style="1" customWidth="1"/>
    <col min="3" max="3" width="16.7109375" style="1" customWidth="1"/>
    <col min="4" max="4" width="13.28515625" style="1" customWidth="1"/>
    <col min="5" max="5" width="6" style="1" customWidth="1"/>
    <col min="6" max="6" width="17.140625" style="1" bestFit="1" customWidth="1"/>
    <col min="7" max="7" width="3.7109375" style="1" customWidth="1"/>
    <col min="8" max="8" width="9.28515625" style="1" bestFit="1" customWidth="1"/>
    <col min="9" max="9" width="8.85546875" style="1" bestFit="1" customWidth="1"/>
    <col min="10" max="10" width="11.5703125" style="1" bestFit="1" customWidth="1"/>
    <col min="11" max="11" width="11.85546875" style="1" bestFit="1" customWidth="1"/>
    <col min="12" max="12" width="11.140625" style="1" bestFit="1" customWidth="1"/>
    <col min="13" max="13" width="9.28515625" style="1" bestFit="1" customWidth="1"/>
    <col min="14" max="14" width="6.85546875" style="1" bestFit="1" customWidth="1"/>
    <col min="15" max="15" width="9.28515625" style="1" bestFit="1" customWidth="1"/>
    <col min="16" max="16384" width="9.42578125" style="1"/>
  </cols>
  <sheetData>
    <row r="1" spans="2:18" x14ac:dyDescent="0.25">
      <c r="B1" s="35" t="s">
        <v>0</v>
      </c>
      <c r="C1" s="35"/>
      <c r="D1" s="35"/>
      <c r="E1" s="35"/>
      <c r="F1" s="35"/>
      <c r="G1" s="35"/>
      <c r="H1" s="35"/>
      <c r="I1" s="35"/>
      <c r="J1" s="35"/>
      <c r="K1" s="35"/>
      <c r="L1" s="35"/>
    </row>
    <row r="2" spans="2:18" x14ac:dyDescent="0.25">
      <c r="B2" s="2" t="s">
        <v>1</v>
      </c>
      <c r="C2" s="2" t="s">
        <v>2</v>
      </c>
      <c r="E2" s="3"/>
      <c r="F2" s="3"/>
      <c r="G2" s="3"/>
      <c r="H2" s="25"/>
      <c r="I2" s="3"/>
      <c r="J2" s="3"/>
      <c r="K2" s="3"/>
      <c r="L2" s="3"/>
      <c r="M2" s="3"/>
    </row>
    <row r="3" spans="2:18" x14ac:dyDescent="0.25">
      <c r="B3" s="4">
        <v>4000</v>
      </c>
      <c r="C3" s="4">
        <v>300</v>
      </c>
      <c r="E3" s="5"/>
      <c r="F3" s="5"/>
      <c r="G3" s="5"/>
      <c r="H3" s="25"/>
      <c r="I3" s="6"/>
      <c r="J3" s="5"/>
      <c r="K3" s="5"/>
      <c r="L3" s="6"/>
      <c r="M3" s="5"/>
      <c r="N3" s="5"/>
    </row>
    <row r="4" spans="2:18" x14ac:dyDescent="0.25">
      <c r="B4" s="7"/>
      <c r="C4" s="5"/>
      <c r="D4" s="5"/>
      <c r="E4" s="5"/>
      <c r="F4" s="5"/>
      <c r="G4" s="5"/>
      <c r="H4" s="25"/>
      <c r="I4" s="6"/>
      <c r="J4" s="5"/>
      <c r="K4" s="5"/>
      <c r="L4" s="6"/>
      <c r="M4" s="5"/>
    </row>
    <row r="5" spans="2:18" x14ac:dyDescent="0.25">
      <c r="B5" s="34" t="s">
        <v>3</v>
      </c>
      <c r="C5" s="34"/>
      <c r="D5" s="34"/>
      <c r="E5" s="34"/>
      <c r="F5" s="34"/>
      <c r="H5" s="26"/>
    </row>
    <row r="6" spans="2:18" x14ac:dyDescent="0.25">
      <c r="B6" s="36" t="s">
        <v>1</v>
      </c>
      <c r="C6" s="36"/>
      <c r="D6" s="37"/>
      <c r="E6" s="37"/>
      <c r="Q6" s="8"/>
      <c r="R6" s="9"/>
    </row>
    <row r="7" spans="2:18" x14ac:dyDescent="0.25">
      <c r="B7" s="2" t="s">
        <v>4</v>
      </c>
      <c r="C7" s="2" t="s">
        <v>5</v>
      </c>
      <c r="D7" s="3"/>
      <c r="E7" s="3"/>
      <c r="Q7" s="8"/>
      <c r="R7" s="3"/>
    </row>
    <row r="8" spans="2:18" x14ac:dyDescent="0.25">
      <c r="B8" s="27">
        <f>IF(B3&lt;=1000,0,IF(B3&gt;=5000,1,(B3-1000)/4000))</f>
        <v>0.75</v>
      </c>
      <c r="C8" s="27">
        <f>IF(B3&lt;=1000,1,IF(B3&gt;=5000,0,(5000-B3)/4000))</f>
        <v>0.25</v>
      </c>
      <c r="D8" s="11"/>
      <c r="E8" s="11"/>
      <c r="Q8" s="8"/>
      <c r="R8" s="12"/>
    </row>
    <row r="9" spans="2:18" x14ac:dyDescent="0.25">
      <c r="B9" s="11"/>
      <c r="C9" s="11"/>
      <c r="D9" s="11"/>
      <c r="E9" s="11"/>
      <c r="K9" s="13"/>
      <c r="L9" s="13"/>
      <c r="M9" s="11"/>
      <c r="N9" s="11"/>
      <c r="O9" s="11"/>
      <c r="P9" s="11"/>
      <c r="Q9" s="8"/>
      <c r="R9" s="12"/>
    </row>
    <row r="10" spans="2:18" x14ac:dyDescent="0.25">
      <c r="B10" s="34" t="s">
        <v>6</v>
      </c>
      <c r="C10" s="34"/>
      <c r="D10" s="34"/>
      <c r="E10" s="34"/>
      <c r="F10" s="34"/>
      <c r="G10" s="14"/>
      <c r="I10" s="15"/>
      <c r="J10" s="15"/>
      <c r="K10" s="15"/>
      <c r="L10" s="15"/>
      <c r="M10" s="15"/>
      <c r="N10" s="15"/>
      <c r="O10" s="15"/>
      <c r="P10" s="15"/>
      <c r="Q10" s="15"/>
      <c r="R10" s="15"/>
    </row>
    <row r="11" spans="2:18" x14ac:dyDescent="0.25">
      <c r="B11" s="40" t="s">
        <v>2</v>
      </c>
      <c r="C11" s="41"/>
      <c r="D11" s="16"/>
      <c r="E11" s="16"/>
      <c r="G11" s="14"/>
      <c r="I11" s="15"/>
      <c r="J11" s="15"/>
      <c r="K11" s="15"/>
      <c r="L11" s="15"/>
      <c r="M11" s="15"/>
      <c r="N11" s="15"/>
      <c r="O11" s="15"/>
      <c r="P11" s="15"/>
      <c r="Q11" s="15"/>
      <c r="R11" s="15"/>
    </row>
    <row r="12" spans="2:18" x14ac:dyDescent="0.25">
      <c r="B12" s="2" t="s">
        <v>7</v>
      </c>
      <c r="C12" s="2" t="s">
        <v>8</v>
      </c>
      <c r="D12" s="3"/>
      <c r="E12" s="3"/>
      <c r="G12" s="14"/>
      <c r="I12" s="15"/>
      <c r="J12" s="15"/>
      <c r="K12" s="15"/>
      <c r="L12" s="15"/>
      <c r="M12" s="15"/>
      <c r="N12" s="15"/>
      <c r="O12" s="15"/>
      <c r="P12" s="15"/>
      <c r="Q12" s="15"/>
      <c r="R12" s="15"/>
    </row>
    <row r="13" spans="2:18" x14ac:dyDescent="0.25">
      <c r="B13" s="27">
        <f>IF(C3&lt;=100,0,IF(C3&gt;=600,1,(C3-100)/500))</f>
        <v>0.4</v>
      </c>
      <c r="C13" s="27">
        <f>IF(C3&lt;=100,1,IF(C3&gt;=600,0,(600-C3)/500))</f>
        <v>0.6</v>
      </c>
      <c r="D13" s="11"/>
      <c r="E13" s="11"/>
      <c r="G13" s="14"/>
      <c r="I13" s="15"/>
      <c r="J13" s="15"/>
      <c r="K13" s="15"/>
      <c r="L13" s="15"/>
      <c r="M13" s="15"/>
      <c r="N13" s="15"/>
      <c r="O13" s="15"/>
      <c r="P13" s="15"/>
      <c r="Q13" s="15"/>
      <c r="R13" s="15"/>
    </row>
    <row r="14" spans="2:18" ht="9.75" customHeight="1" x14ac:dyDescent="0.25">
      <c r="B14" s="11"/>
      <c r="C14" s="11"/>
      <c r="D14" s="11"/>
      <c r="E14" s="11"/>
      <c r="G14" s="14"/>
      <c r="I14" s="15"/>
      <c r="J14" s="15"/>
      <c r="K14" s="15"/>
      <c r="L14" s="15"/>
      <c r="M14" s="15"/>
      <c r="N14" s="15"/>
      <c r="O14" s="15"/>
      <c r="P14" s="15"/>
      <c r="Q14" s="15"/>
      <c r="R14" s="15"/>
    </row>
    <row r="15" spans="2:18" x14ac:dyDescent="0.25">
      <c r="B15" s="34" t="s">
        <v>9</v>
      </c>
      <c r="C15" s="34"/>
      <c r="D15" s="34"/>
      <c r="E15" s="34"/>
      <c r="F15" s="34"/>
      <c r="I15" s="15"/>
      <c r="J15" s="15"/>
      <c r="K15" s="15"/>
      <c r="L15" s="15"/>
      <c r="M15" s="15"/>
      <c r="N15" s="15"/>
      <c r="O15" s="15"/>
      <c r="P15" s="15"/>
      <c r="Q15" s="15"/>
      <c r="R15" s="15"/>
    </row>
    <row r="16" spans="2:18" x14ac:dyDescent="0.25">
      <c r="B16" s="40" t="s">
        <v>10</v>
      </c>
      <c r="C16" s="41"/>
      <c r="D16" s="37"/>
      <c r="E16" s="37"/>
      <c r="F16" s="37"/>
      <c r="G16" s="37"/>
      <c r="I16" s="15"/>
      <c r="J16" s="15"/>
      <c r="K16" s="15"/>
      <c r="L16" s="15"/>
      <c r="M16" s="15"/>
      <c r="N16" s="15"/>
      <c r="O16" s="15"/>
      <c r="P16" s="15"/>
      <c r="Q16" s="15"/>
      <c r="R16" s="15"/>
    </row>
    <row r="17" spans="1:18" x14ac:dyDescent="0.25">
      <c r="B17" s="2" t="s">
        <v>11</v>
      </c>
      <c r="C17" s="2" t="s">
        <v>12</v>
      </c>
      <c r="D17" s="3"/>
      <c r="E17" s="3"/>
      <c r="F17" s="3"/>
      <c r="G17" s="3"/>
      <c r="I17" s="15"/>
      <c r="J17" s="15"/>
      <c r="K17" s="15"/>
      <c r="L17" s="15"/>
      <c r="M17" s="15"/>
      <c r="N17" s="15"/>
      <c r="O17" s="15"/>
      <c r="P17" s="15"/>
      <c r="Q17" s="15"/>
      <c r="R17" s="15"/>
    </row>
    <row r="18" spans="1:18" x14ac:dyDescent="0.25">
      <c r="B18" s="17" t="s">
        <v>20</v>
      </c>
      <c r="C18" s="17" t="s">
        <v>21</v>
      </c>
      <c r="D18" s="11"/>
      <c r="E18" s="11"/>
      <c r="F18" s="11"/>
      <c r="G18" s="11"/>
      <c r="I18" s="15"/>
      <c r="J18" s="15"/>
      <c r="K18" s="15"/>
      <c r="L18" s="15"/>
      <c r="M18" s="15"/>
      <c r="N18" s="15"/>
      <c r="O18" s="15"/>
      <c r="P18" s="15"/>
      <c r="Q18" s="15"/>
      <c r="R18" s="15"/>
    </row>
    <row r="19" spans="1:18" x14ac:dyDescent="0.25">
      <c r="B19" s="15"/>
      <c r="C19" s="15"/>
      <c r="D19" s="15"/>
      <c r="E19" s="15"/>
      <c r="F19" s="14"/>
      <c r="G19" s="14"/>
      <c r="I19" s="15"/>
      <c r="J19" s="15"/>
      <c r="K19" s="15"/>
      <c r="L19" s="15"/>
      <c r="M19" s="15"/>
      <c r="N19" s="15"/>
      <c r="O19" s="15"/>
      <c r="P19" s="15"/>
      <c r="Q19" s="15"/>
      <c r="R19" s="15"/>
    </row>
    <row r="20" spans="1:18" x14ac:dyDescent="0.25">
      <c r="B20" s="39" t="s">
        <v>13</v>
      </c>
      <c r="C20" s="39"/>
      <c r="D20" s="39"/>
      <c r="E20" s="39"/>
      <c r="F20" s="39"/>
    </row>
    <row r="21" spans="1:18" ht="16.5" thickBot="1" x14ac:dyDescent="0.3">
      <c r="B21" s="18" t="s">
        <v>14</v>
      </c>
      <c r="C21" s="18" t="s">
        <v>1</v>
      </c>
      <c r="D21" s="18" t="s">
        <v>2</v>
      </c>
      <c r="E21" s="18" t="s">
        <v>15</v>
      </c>
      <c r="F21" s="18" t="s">
        <v>10</v>
      </c>
    </row>
    <row r="22" spans="1:18" ht="16.5" thickTop="1" x14ac:dyDescent="0.25">
      <c r="B22" s="4">
        <v>1</v>
      </c>
      <c r="C22" s="4" t="s">
        <v>5</v>
      </c>
      <c r="D22" s="19" t="s">
        <v>7</v>
      </c>
      <c r="E22" s="20"/>
      <c r="F22" s="2" t="s">
        <v>12</v>
      </c>
      <c r="L22" s="28"/>
      <c r="M22" s="29"/>
      <c r="N22" s="29"/>
    </row>
    <row r="23" spans="1:18" x14ac:dyDescent="0.25">
      <c r="B23" s="4">
        <v>2</v>
      </c>
      <c r="C23" s="4" t="s">
        <v>5</v>
      </c>
      <c r="D23" s="19" t="s">
        <v>8</v>
      </c>
      <c r="E23" s="20"/>
      <c r="F23" s="2" t="s">
        <v>12</v>
      </c>
      <c r="L23" s="29"/>
      <c r="M23" s="29"/>
      <c r="N23" s="28"/>
    </row>
    <row r="24" spans="1:18" x14ac:dyDescent="0.25">
      <c r="B24" s="4">
        <v>3</v>
      </c>
      <c r="C24" s="4" t="s">
        <v>4</v>
      </c>
      <c r="D24" s="19" t="s">
        <v>7</v>
      </c>
      <c r="E24" s="20"/>
      <c r="F24" s="2" t="s">
        <v>11</v>
      </c>
      <c r="L24" s="29"/>
      <c r="M24" s="28"/>
      <c r="N24" s="29"/>
    </row>
    <row r="25" spans="1:18" x14ac:dyDescent="0.25">
      <c r="B25" s="4">
        <v>4</v>
      </c>
      <c r="C25" s="4" t="s">
        <v>4</v>
      </c>
      <c r="D25" s="19" t="s">
        <v>8</v>
      </c>
      <c r="E25" s="20"/>
      <c r="F25" s="2" t="s">
        <v>11</v>
      </c>
      <c r="L25" s="29"/>
      <c r="M25" s="29"/>
      <c r="N25" s="28"/>
    </row>
    <row r="26" spans="1:18" x14ac:dyDescent="0.25">
      <c r="B26" s="5"/>
      <c r="C26" s="11"/>
      <c r="D26" s="5"/>
      <c r="E26" s="11"/>
      <c r="F26" s="5"/>
      <c r="G26" s="11"/>
      <c r="K26" s="21"/>
      <c r="L26" s="29"/>
      <c r="M26" s="28"/>
      <c r="N26" s="29"/>
    </row>
    <row r="27" spans="1:18" ht="15.75" customHeight="1" x14ac:dyDescent="0.25">
      <c r="B27" s="2" t="s">
        <v>16</v>
      </c>
      <c r="C27" s="2" t="s">
        <v>17</v>
      </c>
      <c r="D27" s="3"/>
      <c r="E27" s="11"/>
      <c r="F27" s="38" t="s">
        <v>18</v>
      </c>
      <c r="G27" s="38"/>
      <c r="H27" s="38"/>
      <c r="I27" s="22"/>
      <c r="J27" s="22"/>
      <c r="K27" s="21"/>
      <c r="L27" s="29"/>
      <c r="M27" s="29"/>
      <c r="N27" s="28"/>
    </row>
    <row r="28" spans="1:18" x14ac:dyDescent="0.25">
      <c r="A28" s="1" t="s">
        <v>22</v>
      </c>
      <c r="B28" s="10">
        <f>MIN(C8,B13)</f>
        <v>0.25</v>
      </c>
      <c r="C28" s="30">
        <f>7000-(B28*5000)</f>
        <v>5750</v>
      </c>
      <c r="D28" s="31"/>
      <c r="E28" s="11"/>
      <c r="F28" s="38"/>
      <c r="G28" s="38"/>
      <c r="H28" s="38"/>
      <c r="I28" s="22"/>
      <c r="J28" s="22"/>
      <c r="K28" s="21"/>
      <c r="L28" s="29"/>
      <c r="M28" s="28"/>
      <c r="N28" s="29"/>
    </row>
    <row r="29" spans="1:18" x14ac:dyDescent="0.25">
      <c r="A29" s="1" t="s">
        <v>23</v>
      </c>
      <c r="B29" s="10">
        <f>MIN(C8,C13)</f>
        <v>0.25</v>
      </c>
      <c r="C29" s="30">
        <f>7000-(B29*5000)</f>
        <v>5750</v>
      </c>
      <c r="D29" s="31"/>
      <c r="E29" s="11"/>
      <c r="F29" s="5"/>
      <c r="G29" s="11"/>
      <c r="H29" s="23"/>
      <c r="I29" s="24"/>
      <c r="J29" s="23"/>
      <c r="K29" s="21"/>
      <c r="L29" s="29"/>
      <c r="M29" s="29"/>
      <c r="N29" s="28"/>
    </row>
    <row r="30" spans="1:18" x14ac:dyDescent="0.25">
      <c r="A30" s="1" t="s">
        <v>24</v>
      </c>
      <c r="B30" s="10">
        <f>MIN(B8,B13)</f>
        <v>0.4</v>
      </c>
      <c r="C30" s="30">
        <f>2000+(B30*5000)</f>
        <v>4000</v>
      </c>
      <c r="D30" s="31"/>
      <c r="E30" s="11"/>
      <c r="F30" s="5"/>
      <c r="G30" s="11"/>
      <c r="H30" s="23"/>
      <c r="I30" s="24"/>
      <c r="J30" s="23"/>
      <c r="K30" s="21"/>
    </row>
    <row r="31" spans="1:18" x14ac:dyDescent="0.25">
      <c r="A31" s="1" t="s">
        <v>25</v>
      </c>
      <c r="B31" s="10">
        <f>MIN(B8,C13)</f>
        <v>0.6</v>
      </c>
      <c r="C31" s="30">
        <f>2000+(B31*5000)</f>
        <v>5000</v>
      </c>
      <c r="D31" s="31"/>
      <c r="E31" s="11"/>
      <c r="F31" s="5"/>
      <c r="G31" s="11"/>
      <c r="H31" s="23"/>
      <c r="I31" s="24"/>
      <c r="J31" s="23"/>
      <c r="K31" s="21"/>
    </row>
    <row r="32" spans="1:18" x14ac:dyDescent="0.25">
      <c r="B32" s="23"/>
      <c r="C32" s="24"/>
      <c r="D32" s="32"/>
      <c r="E32" s="11"/>
      <c r="F32" s="5"/>
      <c r="G32" s="11"/>
      <c r="H32" s="23"/>
      <c r="I32" s="24"/>
      <c r="J32" s="23"/>
      <c r="K32" s="21"/>
    </row>
    <row r="33" spans="2:11" x14ac:dyDescent="0.25">
      <c r="B33" s="23"/>
      <c r="C33" s="24"/>
      <c r="D33" s="23"/>
      <c r="E33" s="11"/>
      <c r="F33" s="5"/>
      <c r="G33" s="11"/>
      <c r="H33" s="23"/>
      <c r="I33" s="24"/>
      <c r="J33" s="23"/>
      <c r="K33" s="21"/>
    </row>
    <row r="34" spans="2:11" x14ac:dyDescent="0.25">
      <c r="B34" s="39" t="s">
        <v>19</v>
      </c>
      <c r="C34" s="39"/>
      <c r="D34" s="33" t="s">
        <v>26</v>
      </c>
      <c r="F34" s="21"/>
      <c r="G34" s="11"/>
      <c r="H34" s="5"/>
      <c r="I34" s="21"/>
      <c r="J34" s="21"/>
      <c r="K34" s="3"/>
    </row>
  </sheetData>
  <mergeCells count="13">
    <mergeCell ref="F27:H28"/>
    <mergeCell ref="B34:C34"/>
    <mergeCell ref="B11:C11"/>
    <mergeCell ref="B15:F15"/>
    <mergeCell ref="B16:C16"/>
    <mergeCell ref="D16:E16"/>
    <mergeCell ref="F16:G16"/>
    <mergeCell ref="B20:F20"/>
    <mergeCell ref="B10:F10"/>
    <mergeCell ref="B1:L1"/>
    <mergeCell ref="B5:F5"/>
    <mergeCell ref="B6:C6"/>
    <mergeCell ref="D6:E6"/>
  </mergeCells>
  <pageMargins left="0.7" right="0.7" top="0.75" bottom="0.75" header="0.3" footer="0.3"/>
  <pageSetup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Yuli</cp:lastModifiedBy>
  <dcterms:created xsi:type="dcterms:W3CDTF">2016-09-25T04:46:49Z</dcterms:created>
  <dcterms:modified xsi:type="dcterms:W3CDTF">2016-10-16T21:37:01Z</dcterms:modified>
</cp:coreProperties>
</file>